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ldeflitch/Gladstone Dropbox/Leah DeFlitch/CorcesLabShared/iPSC_Zoo/SallyTemple_BulkATAC/SampleInfo_Batching/"/>
    </mc:Choice>
  </mc:AlternateContent>
  <xr:revisionPtr revIDLastSave="0" documentId="13_ncr:1_{61C7FB40-4710-F048-9BDE-6B91B9591706}" xr6:coauthVersionLast="47" xr6:coauthVersionMax="47" xr10:uidLastSave="{00000000-0000-0000-0000-000000000000}"/>
  <bookViews>
    <workbookView xWindow="0" yWindow="760" windowWidth="34560" windowHeight="20040" activeTab="3" xr2:uid="{385CF01A-E423-4BDC-BA45-772A4843D1E0}"/>
  </bookViews>
  <sheets>
    <sheet name="Original Samples" sheetId="1" r:id="rId1"/>
    <sheet name="Batched" sheetId="3" r:id="rId2"/>
    <sheet name="Tracking" sheetId="4" r:id="rId3"/>
    <sheet name="QC Result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6" l="1"/>
  <c r="D44" i="6"/>
  <c r="D43" i="6"/>
  <c r="D42" i="6"/>
  <c r="D45" i="4"/>
  <c r="D44" i="4"/>
  <c r="D43" i="4"/>
  <c r="D42" i="4"/>
  <c r="C46" i="3"/>
  <c r="C45" i="3"/>
  <c r="C44" i="3"/>
  <c r="C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DeFlitch</author>
  </authors>
  <commentList>
    <comment ref="K36" authorId="0" shapeId="0" xr:uid="{32742EB1-0C9B-3F47-8DA1-959EF38CF075}">
      <text>
        <r>
          <rPr>
            <b/>
            <sz val="10"/>
            <color rgb="FF000000"/>
            <rFont val="Tahoma"/>
            <family val="2"/>
          </rPr>
          <t>Leah DeFlitch: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ptos Narrow"/>
            <scheme val="minor"/>
          </rPr>
          <t>edited from APOE33 from Temple lab updated info</t>
        </r>
        <r>
          <rPr>
            <sz val="10"/>
            <color rgb="FF000000"/>
            <rFont val="Aptos Narrow"/>
            <scheme val="minor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DeFlitch</author>
  </authors>
  <commentList>
    <comment ref="K36" authorId="0" shapeId="0" xr:uid="{564E64CA-4B88-E340-A80E-6A5977EC5023}">
      <text>
        <r>
          <rPr>
            <b/>
            <sz val="10"/>
            <color rgb="FF000000"/>
            <rFont val="Tahoma"/>
            <family val="2"/>
          </rPr>
          <t>Leah DeFlitch: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ptos Narrow"/>
            <scheme val="minor"/>
          </rPr>
          <t>edited from APOE33 from Temple lab updated info</t>
        </r>
        <r>
          <rPr>
            <sz val="10"/>
            <color rgb="FF000000"/>
            <rFont val="Aptos Narrow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DeFlitch</author>
  </authors>
  <commentList>
    <comment ref="P38" authorId="0" shapeId="0" xr:uid="{DB997D8B-5FA0-8747-9090-C1FCCFB09777}">
      <text>
        <r>
          <rPr>
            <b/>
            <sz val="10"/>
            <color rgb="FF000000"/>
            <rFont val="Tahoma"/>
            <family val="2"/>
          </rPr>
          <t>Leah DeFlitch: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edited from APOE33 from Temple lab updated 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DeFlitch</author>
  </authors>
  <commentList>
    <comment ref="P38" authorId="0" shapeId="0" xr:uid="{0BEC8C09-E480-1B4D-BEE7-614194BDEEF7}">
      <text>
        <r>
          <rPr>
            <b/>
            <sz val="10"/>
            <color rgb="FF000000"/>
            <rFont val="Tahoma"/>
            <family val="2"/>
          </rPr>
          <t>Leah DeFlitch: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edited from APOE33 from Temple lab updated info</t>
        </r>
      </text>
    </comment>
  </commentList>
</comments>
</file>

<file path=xl/sharedStrings.xml><?xml version="1.0" encoding="utf-8"?>
<sst xmlns="http://schemas.openxmlformats.org/spreadsheetml/2006/main" count="2234" uniqueCount="321">
  <si>
    <t>Cell Line</t>
  </si>
  <si>
    <t>TCW1E33-1C6</t>
  </si>
  <si>
    <t>TCW1E44-b</t>
  </si>
  <si>
    <t>TCW2E33-2E3</t>
  </si>
  <si>
    <t>TCW2E44-4B4</t>
  </si>
  <si>
    <t>TCW3E44-CD1F</t>
  </si>
  <si>
    <t>TCW4E44-RC2C</t>
  </si>
  <si>
    <t>413701-C1</t>
  </si>
  <si>
    <t>413701-C1-P2C8</t>
  </si>
  <si>
    <t>413701-C1-P3F4</t>
  </si>
  <si>
    <t>408737-C4</t>
  </si>
  <si>
    <t>410730-C8</t>
  </si>
  <si>
    <t xml:space="preserve"> </t>
  </si>
  <si>
    <t>Thaw Date</t>
  </si>
  <si>
    <t>Sort Date</t>
  </si>
  <si>
    <t>APOE Genotype</t>
  </si>
  <si>
    <t>Anc.</t>
  </si>
  <si>
    <t>Euro</t>
  </si>
  <si>
    <t>Sex</t>
  </si>
  <si>
    <t>APOE33</t>
  </si>
  <si>
    <t>APOE44</t>
  </si>
  <si>
    <t>Freeze Date (unsorted)</t>
  </si>
  <si>
    <t>Freeze Date (ECs)</t>
  </si>
  <si>
    <t>African</t>
  </si>
  <si>
    <t>n=3 isogenic pairs</t>
  </si>
  <si>
    <t>Diff Date</t>
  </si>
  <si>
    <t>TCW4E33-MC2C</t>
  </si>
  <si>
    <t>410730-C8-CA9</t>
  </si>
  <si>
    <t>408737-C4-CB9</t>
  </si>
  <si>
    <t>p0</t>
  </si>
  <si>
    <t>F</t>
  </si>
  <si>
    <t>M</t>
  </si>
  <si>
    <t># passages post sort</t>
  </si>
  <si>
    <t>EC Freeze Date</t>
  </si>
  <si>
    <t>CD31+ Sort Date</t>
  </si>
  <si>
    <t>N/A</t>
  </si>
  <si>
    <t># vials</t>
  </si>
  <si>
    <t xml:space="preserve">Anc. </t>
  </si>
  <si>
    <t>Pericyte Freeze Date</t>
  </si>
  <si>
    <t>TCW3E33 RC1C</t>
  </si>
  <si>
    <t>p1</t>
  </si>
  <si>
    <t>Liz</t>
  </si>
  <si>
    <t>Katie</t>
  </si>
  <si>
    <t>Cell type</t>
  </si>
  <si>
    <t>EC</t>
  </si>
  <si>
    <t>pericytes</t>
  </si>
  <si>
    <t>pericyte</t>
  </si>
  <si>
    <t>Box Location</t>
  </si>
  <si>
    <t>Batch</t>
  </si>
  <si>
    <t>samples per batch</t>
  </si>
  <si>
    <t>batch 1</t>
  </si>
  <si>
    <t>batch 2</t>
  </si>
  <si>
    <t>batch 3</t>
  </si>
  <si>
    <t>batch 4</t>
  </si>
  <si>
    <t xml:space="preserve">Box Location </t>
  </si>
  <si>
    <t xml:space="preserve">Sally Temple iPSC handler </t>
  </si>
  <si>
    <t>Corces bulk ATAC handler(s)</t>
  </si>
  <si>
    <t>Process date(s) (YYMMDD)</t>
  </si>
  <si>
    <t>B1_T3C</t>
  </si>
  <si>
    <t>B1_T4R</t>
  </si>
  <si>
    <t>B1_4CP2</t>
  </si>
  <si>
    <t>B1_4CP3</t>
  </si>
  <si>
    <t>B1_T4b</t>
  </si>
  <si>
    <t>B1_T4B4</t>
  </si>
  <si>
    <t>B1_T3E</t>
  </si>
  <si>
    <t>B1_4C4</t>
  </si>
  <si>
    <t>B1_4C8</t>
  </si>
  <si>
    <t>B2_T4B4</t>
  </si>
  <si>
    <t>B2_T3E</t>
  </si>
  <si>
    <t>B2_T4R</t>
  </si>
  <si>
    <t>B2_4C1_p</t>
  </si>
  <si>
    <t>B2_4C1_E</t>
  </si>
  <si>
    <t>B2_T3C</t>
  </si>
  <si>
    <t>B2_TC4D</t>
  </si>
  <si>
    <t>B2_4C4C_p</t>
  </si>
  <si>
    <t>B2_4C4C_E</t>
  </si>
  <si>
    <t>B3_T4b</t>
  </si>
  <si>
    <t>B3_T3E</t>
  </si>
  <si>
    <t>B3_T4C</t>
  </si>
  <si>
    <t>B3_4CP3</t>
  </si>
  <si>
    <t>B3_4C89</t>
  </si>
  <si>
    <t>B3_4C84</t>
  </si>
  <si>
    <t>B3_4C1_1</t>
  </si>
  <si>
    <t>B3_4C1_0</t>
  </si>
  <si>
    <t>B4_T4b</t>
  </si>
  <si>
    <t>B4_T4C1</t>
  </si>
  <si>
    <t>B4_T3M</t>
  </si>
  <si>
    <t>B4_4C8</t>
  </si>
  <si>
    <t>B4_4C1</t>
  </si>
  <si>
    <t>B4_4C8C</t>
  </si>
  <si>
    <t>B4_T4B4</t>
  </si>
  <si>
    <t>B4_T3R</t>
  </si>
  <si>
    <t>B4_4C1P</t>
  </si>
  <si>
    <t>Given Sample Name for Processing</t>
  </si>
  <si>
    <t>ATAC_euro33_EC_TCW1E331C6</t>
  </si>
  <si>
    <t>ATAC_african44_EC_410730C8</t>
  </si>
  <si>
    <t>ATAC_euro33_peri_413701C1P3F4</t>
  </si>
  <si>
    <t>ATAC_euro33_EC_413701C1P2C8</t>
  </si>
  <si>
    <t>ATAC_euro33_peri_TCW1E44b</t>
  </si>
  <si>
    <t>ATAC_euro44_peri_TCW2E332E3</t>
  </si>
  <si>
    <t>ATAC_african44_peri_408737C4</t>
  </si>
  <si>
    <t>ATAC_african33_EC_408737C4CB9</t>
  </si>
  <si>
    <t>ATAC_euro33_peri_408737C4CB9</t>
  </si>
  <si>
    <t>ATAC_african33_peri_408737C4CB9</t>
  </si>
  <si>
    <t>ATAC_euro44_EC_TCW1E44b</t>
  </si>
  <si>
    <t>ATAC_euro33_EC_413701C1P3F4</t>
  </si>
  <si>
    <t>ATAC_african44_EC_408737C4</t>
  </si>
  <si>
    <t>ATAC_african33_peri_410730C8CA9</t>
  </si>
  <si>
    <t>ATAC_euro33_EC_TCW4E33MC2C</t>
  </si>
  <si>
    <t>ATAC_african44_peri_410730C8</t>
  </si>
  <si>
    <t>ATAC_african33_EC_410730C8CA9</t>
  </si>
  <si>
    <t>ATAC_euro44_peri_TCW2E444B4</t>
  </si>
  <si>
    <t>ATAC_euro44_peri_TCW3E33RC1C</t>
  </si>
  <si>
    <t>ATAC_euro33_peri_413701C1P2C8</t>
  </si>
  <si>
    <t>Given Sample Name for library prep and sequencing (Batch_Number)</t>
  </si>
  <si>
    <t>1_1</t>
  </si>
  <si>
    <t>1_2</t>
  </si>
  <si>
    <t>1_3</t>
  </si>
  <si>
    <t>1_4</t>
  </si>
  <si>
    <t>1_5</t>
  </si>
  <si>
    <t>1_6</t>
  </si>
  <si>
    <t>1_7</t>
  </si>
  <si>
    <t>1_8</t>
  </si>
  <si>
    <t>1_9</t>
  </si>
  <si>
    <t>2_1</t>
  </si>
  <si>
    <t>2_2</t>
  </si>
  <si>
    <t>2_3</t>
  </si>
  <si>
    <t>2_4</t>
  </si>
  <si>
    <t>2_5</t>
  </si>
  <si>
    <t>2_6</t>
  </si>
  <si>
    <t>2_7</t>
  </si>
  <si>
    <t>2_8</t>
  </si>
  <si>
    <t>2_9</t>
  </si>
  <si>
    <t>4_1</t>
  </si>
  <si>
    <t>4_2</t>
  </si>
  <si>
    <t>4_3</t>
  </si>
  <si>
    <t>4_4</t>
  </si>
  <si>
    <t>4_5</t>
  </si>
  <si>
    <t>4_6</t>
  </si>
  <si>
    <t>4_7</t>
  </si>
  <si>
    <t>4_8</t>
  </si>
  <si>
    <t>5_1</t>
  </si>
  <si>
    <t>5_2</t>
  </si>
  <si>
    <t>5_3</t>
  </si>
  <si>
    <t>5_4</t>
  </si>
  <si>
    <t>5_5</t>
  </si>
  <si>
    <t>5_6</t>
  </si>
  <si>
    <t>5_7</t>
  </si>
  <si>
    <t>5_8</t>
  </si>
  <si>
    <t>5_9</t>
  </si>
  <si>
    <t>ATAC_euro33_EC_TCW2E332E3_230609</t>
  </si>
  <si>
    <t>Given Sample Name for Fastq (Assay_Group_CellType_CellLine_BioRep_TechRep_FreezeDate_S*_L***_R*_001.fastq.gz)</t>
  </si>
  <si>
    <t>ATAC_euro33_EC_TCW2E332E3_230629</t>
  </si>
  <si>
    <t>ATAC_euro44_EC_413701C1_240903</t>
  </si>
  <si>
    <t>ATAC_euro44_EC_413701C1_230525</t>
  </si>
  <si>
    <t>ATAC_euro44_EC_413701C1_240831</t>
  </si>
  <si>
    <t>ATAC_euro44_EC_TCW2E444B4_230609</t>
  </si>
  <si>
    <t>ATAC_euro44_EC_TCW2E444B4_230525</t>
  </si>
  <si>
    <t>ATAC_euro44_EC_TCW3E44CD1F_230623</t>
  </si>
  <si>
    <t>ATAC_euro44_EC_TCW3E44CD1F_230609</t>
  </si>
  <si>
    <t>ATAC_euro44_EC_TCW4E44RC2C_230602</t>
  </si>
  <si>
    <t>ATAC_euro44_EC_TCW4E44RC2C_230612</t>
  </si>
  <si>
    <t>ATAC_euro44_peri_413701C1_240618</t>
  </si>
  <si>
    <t>ATAC_euro44_peri_413701C1_240905</t>
  </si>
  <si>
    <t>ATAC_euro44_peri_TCW3E44CD1F_240808</t>
  </si>
  <si>
    <t>ATAC_euro44_peri_TCW3E44CD1F_240904</t>
  </si>
  <si>
    <t>Notes on cell count</t>
  </si>
  <si>
    <t>Low cell count (avg 2.44e5; 15% alive)</t>
  </si>
  <si>
    <t>Low cell count (avg 2.41e5; 13% alive)</t>
  </si>
  <si>
    <t>TSS Score</t>
  </si>
  <si>
    <t>Low cell count (avg 2.74e5; 20% alive)</t>
  </si>
  <si>
    <t>Low cell count (avg 7.34e5; really low % alive- 5%)</t>
  </si>
  <si>
    <t>Generally low cell count ~300K, but okay alive count ~40%</t>
  </si>
  <si>
    <t>No general issues, high cell count &gt;1e6, and 75% viable</t>
  </si>
  <si>
    <t>Low cell count (avg 1.17e5; good 40% viable)</t>
  </si>
  <si>
    <t>High cell count&gt;1e6  but low viablity (4-13%)</t>
  </si>
  <si>
    <t xml:space="preserve">&lt;500K cells, low viablity </t>
  </si>
  <si>
    <t>Low viablity but a lot of cells ~10 mil</t>
  </si>
  <si>
    <t>Low viablity (3%), ~800K cells</t>
  </si>
  <si>
    <t>Low viablity (20%), ~1 mil cells</t>
  </si>
  <si>
    <t>Leah</t>
  </si>
  <si>
    <t>Serena</t>
  </si>
  <si>
    <t>Corces bulk ATAC handler(s): transposition</t>
  </si>
  <si>
    <t>Corces bulk ATAC handler(s): library prep and sequencing</t>
  </si>
  <si>
    <t>Total live cells (per ml)</t>
  </si>
  <si>
    <t>Percentage of live cells (%)</t>
  </si>
  <si>
    <t>98-99%</t>
  </si>
  <si>
    <t>91-92%</t>
  </si>
  <si>
    <t>5-6%</t>
  </si>
  <si>
    <t>4-13%</t>
  </si>
  <si>
    <t>59-68%</t>
  </si>
  <si>
    <t>76 - 54%</t>
  </si>
  <si>
    <t>85% - 58%</t>
  </si>
  <si>
    <t>62% - 65%</t>
  </si>
  <si>
    <t>92- 90%</t>
  </si>
  <si>
    <t>80-84%</t>
  </si>
  <si>
    <t>20-23%</t>
  </si>
  <si>
    <t>75-83%</t>
  </si>
  <si>
    <t>69-56%</t>
  </si>
  <si>
    <t>90-87%</t>
  </si>
  <si>
    <t>*Note that there is no "Batch 3" as part of this sample name-- 4 corresponds to Batch 3 here.</t>
  </si>
  <si>
    <t>protocol</t>
  </si>
  <si>
    <t>organism</t>
  </si>
  <si>
    <t>read1</t>
  </si>
  <si>
    <t>read2</t>
  </si>
  <si>
    <t>read_length</t>
  </si>
  <si>
    <t>read_type</t>
  </si>
  <si>
    <t>File_mb</t>
  </si>
  <si>
    <t>Read_type</t>
  </si>
  <si>
    <t>Genome</t>
  </si>
  <si>
    <t>Raw_reads</t>
  </si>
  <si>
    <t>Fastq_reads</t>
  </si>
  <si>
    <t>Trimmed_reads</t>
  </si>
  <si>
    <t>Trim_loss_rate</t>
  </si>
  <si>
    <t>Aligned_reads_rCRSd</t>
  </si>
  <si>
    <t>Alignment_rate_rCRSd</t>
  </si>
  <si>
    <t>Aligned_reads_human_alphasat</t>
  </si>
  <si>
    <t>Alignment_rate_human_alphasat</t>
  </si>
  <si>
    <t>Aligned_reads_human_alu</t>
  </si>
  <si>
    <t>Alignment_rate_human_alu</t>
  </si>
  <si>
    <t>Aligned_reads_human_rDNA</t>
  </si>
  <si>
    <t>Alignment_rate_human_rDNA</t>
  </si>
  <si>
    <t>Aligned_reads_human_repeats</t>
  </si>
  <si>
    <t>Alignment_rate_human_repeats</t>
  </si>
  <si>
    <t>Mapped_reads</t>
  </si>
  <si>
    <t>QC_filtered_reads</t>
  </si>
  <si>
    <t>Aligned_reads</t>
  </si>
  <si>
    <t>Alignment_rate</t>
  </si>
  <si>
    <t>Total_efficiency</t>
  </si>
  <si>
    <t>Mitochondrial_reads</t>
  </si>
  <si>
    <t>NRF</t>
  </si>
  <si>
    <t>PBC1</t>
  </si>
  <si>
    <t>PBC2</t>
  </si>
  <si>
    <t>Unmapped_reads</t>
  </si>
  <si>
    <t>Duplicate_reads</t>
  </si>
  <si>
    <t>Dedup_aligned_reads</t>
  </si>
  <si>
    <t>Dedup_alignment_rate</t>
  </si>
  <si>
    <t>Dedup_total_efficiency</t>
  </si>
  <si>
    <t>NFR_frac</t>
  </si>
  <si>
    <t>mono_frac</t>
  </si>
  <si>
    <t>di_frac</t>
  </si>
  <si>
    <t>tri_frac</t>
  </si>
  <si>
    <t>poly_frac</t>
  </si>
  <si>
    <t>Read_length</t>
  </si>
  <si>
    <t>Genome_size</t>
  </si>
  <si>
    <t>Frac_exp_unique_at_10M</t>
  </si>
  <si>
    <t>ATAC</t>
  </si>
  <si>
    <t>human</t>
  </si>
  <si>
    <t>/gladstone/corces/lab/users/rcorces/temp/iPSC_zoo_fastq/ATAC_euro33_EC_TCW1E331C6_S1_R1_001.fastq.gz</t>
  </si>
  <si>
    <t>/gladstone/corces/lab/users/rcorces/temp/iPSC_zoo_fastq/ATAC_euro33_EC_TCW1E331C6_S1_R2_001.fastq.gz</t>
  </si>
  <si>
    <t>paired</t>
  </si>
  <si>
    <t>hg38</t>
  </si>
  <si>
    <t>/gladstone/corces/lab/users/rcorces/temp/iPSC_zoo_fastq/ATAC_euro44_EC_TCW2E444B4_230609_S2_R1_001.fastq.gz</t>
  </si>
  <si>
    <t>/gladstone/corces/lab/users/rcorces/temp/iPSC_zoo_fastq/ATAC_euro44_EC_TCW2E444B4_230609_S2_R2_001.fastq.gz</t>
  </si>
  <si>
    <t>/gladstone/corces/lab/users/rcorces/temp/iPSC_zoo_fastq/ATAC_euro44_EC_TCW4E44RC2C_230602_S3_R1_001.fastq.gz</t>
  </si>
  <si>
    <t>/gladstone/corces/lab/users/rcorces/temp/iPSC_zoo_fastq/ATAC_euro44_EC_TCW4E44RC2C_230602_S3_R2_001.fastq.gz</t>
  </si>
  <si>
    <t>/gladstone/corces/lab/users/rcorces/temp/iPSC_zoo_fastq/ATAC_euro33_peri_413701C1P3F4_S4_R1_001.fastq.gz</t>
  </si>
  <si>
    <t>/gladstone/corces/lab/users/rcorces/temp/iPSC_zoo_fastq/ATAC_euro33_peri_413701C1P3F4_S4_R2_001.fastq.gz</t>
  </si>
  <si>
    <t>/gladstone/corces/lab/users/rcorces/temp/iPSC_zoo_fastq/ATAC_african44_EC_410730C8_S5_R1_001.fastq.gz</t>
  </si>
  <si>
    <t>/gladstone/corces/lab/users/rcorces/temp/iPSC_zoo_fastq/ATAC_african44_EC_410730C8_S5_R2_001.fastq.gz</t>
  </si>
  <si>
    <t>/gladstone/corces/lab/users/rcorces/temp/iPSC_zoo_fastq/ATAC_euro33_EC_413701C1P2C8_S6_R1_001.fastq.gz</t>
  </si>
  <si>
    <t>/gladstone/corces/lab/users/rcorces/temp/iPSC_zoo_fastq/ATAC_euro33_EC_413701C1P2C8_S6_R2_001.fastq.gz</t>
  </si>
  <si>
    <t>/gladstone/corces/lab/users/rcorces/temp/iPSC_zoo_fastq/ATAC_euro33_peri_TCW1E44b_S7_R1_001.fastq.gz</t>
  </si>
  <si>
    <t>/gladstone/corces/lab/users/rcorces/temp/iPSC_zoo_fastq/ATAC_euro33_peri_TCW1E44b_S7_R2_001.fastq.gz</t>
  </si>
  <si>
    <t>/gladstone/corces/lab/users/rcorces/temp/iPSC_zoo_fastq/ATAC_euro44_peri_TCW2E332E3_S8_R1_001.fastq.gz</t>
  </si>
  <si>
    <t>/gladstone/corces/lab/users/rcorces/temp/iPSC_zoo_fastq/ATAC_euro44_peri_TCW2E332E3_S8_R2_001.fastq.gz</t>
  </si>
  <si>
    <t>/gladstone/corces/lab/users/rcorces/temp/iPSC_zoo_fastq/ATAC_african44_peri_408737C4_S9_R1_001.fastq.gz</t>
  </si>
  <si>
    <t>/gladstone/corces/lab/users/rcorces/temp/iPSC_zoo_fastq/ATAC_african44_peri_408737C4_S9_R2_001.fastq.gz</t>
  </si>
  <si>
    <t>/gladstone/corces/lab/users/rcorces/temp/iPSC_zoo_fastq/ATAC_euro33_EC_TCW2E332E3_230629_S10_R1_001.fastq.gz</t>
  </si>
  <si>
    <t>/gladstone/corces/lab/users/rcorces/temp/iPSC_zoo_fastq/ATAC_euro33_EC_TCW2E332E3_230629_S10_R2_001.fastq.gz</t>
  </si>
  <si>
    <t>/gladstone/corces/lab/users/rcorces/temp/iPSC_zoo_fastq/ATAC_euro44_EC_TCW2E444B4_230525_S11_R1_001.fastq.gz</t>
  </si>
  <si>
    <t>/gladstone/corces/lab/users/rcorces/temp/iPSC_zoo_fastq/ATAC_euro44_EC_TCW2E444B4_230525_S11_R2_001.fastq.gz</t>
  </si>
  <si>
    <t>/gladstone/corces/lab/users/rcorces/temp/iPSC_zoo_fastq/ATAC_euro44_EC_TCW4E44RC2C_230612_S12_R1_001.fastq.gz</t>
  </si>
  <si>
    <t>/gladstone/corces/lab/users/rcorces/temp/iPSC_zoo_fastq/ATAC_euro44_EC_TCW4E44RC2C_230612_S12_R2_001.fastq.gz</t>
  </si>
  <si>
    <t>/gladstone/corces/lab/users/rcorces/temp/iPSC_zoo_fastq/ATAC_euro44_peri_413701C1_240618_S13_R1_001.fastq.gz</t>
  </si>
  <si>
    <t>/gladstone/corces/lab/users/rcorces/temp/iPSC_zoo_fastq/ATAC_euro44_peri_413701C1_240618_S13_R2_001.fastq.gz</t>
  </si>
  <si>
    <t>/gladstone/corces/lab/users/rcorces/temp/iPSC_zoo_fastq/ATAC_euro44_EC_413701C1_240903_S14_R1_001.fastq.gz</t>
  </si>
  <si>
    <t>/gladstone/corces/lab/users/rcorces/temp/iPSC_zoo_fastq/ATAC_euro44_EC_413701C1_240903_S14_R2_001.fastq.gz</t>
  </si>
  <si>
    <t>/gladstone/corces/lab/users/rcorces/temp/iPSC_zoo_fastq/ATAC_african33_EC_408737C4CB9_S15_R1_001.fastq.gz</t>
  </si>
  <si>
    <t>/gladstone/corces/lab/users/rcorces/temp/iPSC_zoo_fastq/ATAC_african33_EC_408737C4CB9_S15_R2_001.fastq.gz</t>
  </si>
  <si>
    <t>/gladstone/corces/lab/users/rcorces/temp/iPSC_zoo_fastq/ATAC_euro33_peri_408737C4CB9_S16_R1_001.fastq.gz</t>
  </si>
  <si>
    <t>/gladstone/corces/lab/users/rcorces/temp/iPSC_zoo_fastq/ATAC_euro33_peri_408737C4CB9_S16_R2_001.fastq.gz</t>
  </si>
  <si>
    <t>/gladstone/corces/lab/users/rcorces/temp/iPSC_zoo_fastq/ATAC_euro44_peri_TCW3E44CD1F_240808_S17_R1_001.fastq.gz</t>
  </si>
  <si>
    <t>/gladstone/corces/lab/users/rcorces/temp/iPSC_zoo_fastq/ATAC_euro44_peri_TCW3E44CD1F_240808_S17_R2_001.fastq.gz</t>
  </si>
  <si>
    <t>/gladstone/corces/lab/users/rcorces/temp/iPSC_zoo_fastq/ATAC_african33_peri_408737C4CB9_S18_R1_001.fastq.gz</t>
  </si>
  <si>
    <t>/gladstone/corces/lab/users/rcorces/temp/iPSC_zoo_fastq/ATAC_african33_peri_408737C4CB9_S18_R2_001.fastq.gz</t>
  </si>
  <si>
    <t>/gladstone/corces/lab/users/rcorces/temp/iPSC_zoo_fastq/ATAC_euro44_EC_TCW1E44b_S25_R1_001.fastq.gz</t>
  </si>
  <si>
    <t>/gladstone/corces/lab/users/rcorces/temp/iPSC_zoo_fastq/ATAC_euro44_EC_TCW1E44b_S25_R2_001.fastq.gz</t>
  </si>
  <si>
    <t>/gladstone/corces/lab/users/rcorces/temp/iPSC_zoo_fastq/ATAC_euro33_EC_TCW2E332E3_230609_S26_R1_001.fastq.gz</t>
  </si>
  <si>
    <t>/gladstone/corces/lab/users/rcorces/temp/iPSC_zoo_fastq/ATAC_euro33_EC_TCW2E332E3_230609_S26_R2_001.fastq.gz</t>
  </si>
  <si>
    <t>/gladstone/corces/lab/users/rcorces/temp/iPSC_zoo_fastq/ATAC_euro44_EC_TCW3E44CD1F_230623_S27_R1_001.fastq.gz</t>
  </si>
  <si>
    <t>/gladstone/corces/lab/users/rcorces/temp/iPSC_zoo_fastq/ATAC_euro44_EC_TCW3E44CD1F_230623_S27_R2_001.fastq.gz</t>
  </si>
  <si>
    <t>/gladstone/corces/lab/users/rcorces/temp/iPSC_zoo_fastq/ATAC_euro44_peri_TCW3E44CD1F_240904_S28_R1_001.fastq.gz</t>
  </si>
  <si>
    <t>/gladstone/corces/lab/users/rcorces/temp/iPSC_zoo_fastq/ATAC_euro44_peri_TCW3E44CD1F_240904_S28_R2_001.fastq.gz</t>
  </si>
  <si>
    <t>/gladstone/corces/lab/users/rcorces/temp/iPSC_zoo_fastq/ATAC_euro33_EC_413701C1P3F4_S29_R1_001.fastq.gz</t>
  </si>
  <si>
    <t>/gladstone/corces/lab/users/rcorces/temp/iPSC_zoo_fastq/ATAC_euro33_EC_413701C1P3F4_S29_R2_001.fastq.gz</t>
  </si>
  <si>
    <t>/gladstone/corces/lab/users/rcorces/temp/iPSC_zoo_fastq/ATAC_african44_EC_408737C4_S30_R1_001.fastq.gz</t>
  </si>
  <si>
    <t>/gladstone/corces/lab/users/rcorces/temp/iPSC_zoo_fastq/ATAC_african44_EC_408737C4_S30_R2_001.fastq.gz</t>
  </si>
  <si>
    <t>/gladstone/corces/lab/users/rcorces/temp/iPSC_zoo_fastq/ATAC_african33_peri_410730C8CA9_S31_R1_001.fastq.gz</t>
  </si>
  <si>
    <t>/gladstone/corces/lab/users/rcorces/temp/iPSC_zoo_fastq/ATAC_african33_peri_410730C8CA9_S31_R2_001.fastq.gz</t>
  </si>
  <si>
    <t>/gladstone/corces/lab/users/rcorces/temp/iPSC_zoo_fastq/ATAC_euro44_peri_413701C1_240905_S32_R1_001.fastq.gz</t>
  </si>
  <si>
    <t>/gladstone/corces/lab/users/rcorces/temp/iPSC_zoo_fastq/ATAC_euro44_peri_413701C1_240905_S32_R2_001.fastq.gz</t>
  </si>
  <si>
    <t>/gladstone/corces/lab/users/rcorces/temp/iPSC_zoo_fastq/ATAC_euro44_EC_413701C1_230525_S33_R1_001.fastq.gz</t>
  </si>
  <si>
    <t>/gladstone/corces/lab/users/rcorces/temp/iPSC_zoo_fastq/ATAC_euro44_EC_413701C1_230525_S33_R2_001.fastq.gz</t>
  </si>
  <si>
    <t>/gladstone/corces/lab/users/rcorces/temp/iPSC_zoo_fastq/ATAC_euro44_EC_TCW3E44CD1F_230609_S34_R1_001.fastq.gz</t>
  </si>
  <si>
    <t>/gladstone/corces/lab/users/rcorces/temp/iPSC_zoo_fastq/ATAC_euro44_EC_TCW3E44CD1F_230609_S34_R2_001.fastq.gz</t>
  </si>
  <si>
    <t>/gladstone/corces/lab/users/rcorces/temp/iPSC_zoo_fastq/ATAC_euro33_EC_TCW4E33MC2C_S35_R1_001.fastq.gz</t>
  </si>
  <si>
    <t>/gladstone/corces/lab/users/rcorces/temp/iPSC_zoo_fastq/ATAC_euro33_EC_TCW4E33MC2C_S35_R2_001.fastq.gz</t>
  </si>
  <si>
    <t>/gladstone/corces/lab/users/rcorces/temp/iPSC_zoo_fastq/ATAC_african44_peri_410730C8_S36_R1_001.fastq.gz</t>
  </si>
  <si>
    <t>/gladstone/corces/lab/users/rcorces/temp/iPSC_zoo_fastq/ATAC_african44_peri_410730C8_S36_R2_001.fastq.gz</t>
  </si>
  <si>
    <t>/gladstone/corces/lab/users/rcorces/temp/iPSC_zoo_fastq/ATAC_euro44_EC_413701C1_240831_S37_R1_001.fastq.gz</t>
  </si>
  <si>
    <t>/gladstone/corces/lab/users/rcorces/temp/iPSC_zoo_fastq/ATAC_euro44_EC_413701C1_240831_S37_R2_001.fastq.gz</t>
  </si>
  <si>
    <t>/gladstone/corces/lab/users/rcorces/temp/iPSC_zoo_fastq/ATAC_african33_EC_410730C8CA9_S38_R1_001.fastq.gz</t>
  </si>
  <si>
    <t>/gladstone/corces/lab/users/rcorces/temp/iPSC_zoo_fastq/ATAC_african33_EC_410730C8CA9_S38_R2_001.fastq.gz</t>
  </si>
  <si>
    <t>/gladstone/corces/lab/users/rcorces/temp/iPSC_zoo_fastq/ATAC_euro44_peri_TCW2E444B4_S39_R1_001.fastq.gz</t>
  </si>
  <si>
    <t>/gladstone/corces/lab/users/rcorces/temp/iPSC_zoo_fastq/ATAC_euro44_peri_TCW2E444B4_S39_R2_001.fastq.gz</t>
  </si>
  <si>
    <t>/gladstone/corces/lab/users/rcorces/temp/iPSC_zoo_fastq/ATAC_euro44_peri_TCW3E33RC1C_S40_R1_001.fastq.gz</t>
  </si>
  <si>
    <t>/gladstone/corces/lab/users/rcorces/temp/iPSC_zoo_fastq/ATAC_euro44_peri_TCW3E33RC1C_S40_R2_001.fastq.gz</t>
  </si>
  <si>
    <t>/gladstone/corces/lab/users/rcorces/temp/iPSC_zoo_fastq/ATAC_euro33_peri_413701C1P2C8_S41_R1_001.fastq.gz</t>
  </si>
  <si>
    <t>/gladstone/corces/lab/users/rcorces/temp/iPSC_zoo_fastq/ATAC_euro33_peri_413701C1P2C8_S41_R2_001.fastq.gz</t>
  </si>
  <si>
    <t>More involved QC--&gt;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</si>
</sst>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rgb="FFFF0000"/>
      <name val="Aptos Narrow (Body)"/>
    </font>
    <font>
      <b/>
      <sz val="11"/>
      <color rgb="FFFF0000"/>
      <name val="Aptos Narrow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ptos Narrow"/>
      <scheme val="minor"/>
    </font>
    <font>
      <sz val="11"/>
      <color theme="1"/>
      <name val="Calibri"/>
      <family val="2"/>
    </font>
    <font>
      <sz val="11"/>
      <color rgb="FF000000"/>
      <name val="Aptos Narrow"/>
    </font>
    <font>
      <sz val="11"/>
      <color rgb="FFFA0000"/>
      <name val="Aptos Narrow"/>
    </font>
    <font>
      <sz val="11"/>
      <color rgb="FFFA0000"/>
      <name val="Calibri"/>
      <family val="2"/>
    </font>
    <font>
      <sz val="11"/>
      <color rgb="FFFF0000"/>
      <name val="Aptos Narrow"/>
    </font>
  </fonts>
  <fills count="2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FFB3"/>
        <bgColor indexed="64"/>
      </patternFill>
    </fill>
    <fill>
      <patternFill patternType="solid">
        <fgColor rgb="FFBDA4FF"/>
        <bgColor indexed="64"/>
      </patternFill>
    </fill>
    <fill>
      <patternFill patternType="solid">
        <fgColor rgb="FFFF936E"/>
        <bgColor indexed="64"/>
      </patternFill>
    </fill>
    <fill>
      <patternFill patternType="solid">
        <fgColor rgb="FF8EB7FF"/>
        <bgColor indexed="64"/>
      </patternFill>
    </fill>
    <fill>
      <patternFill patternType="solid">
        <fgColor rgb="FF05FF90"/>
        <bgColor indexed="64"/>
      </patternFill>
    </fill>
    <fill>
      <patternFill patternType="solid">
        <fgColor rgb="FFF374FF"/>
        <bgColor indexed="64"/>
      </patternFill>
    </fill>
    <fill>
      <patternFill patternType="solid">
        <fgColor rgb="FF2BDEFF"/>
        <bgColor indexed="64"/>
      </patternFill>
    </fill>
    <fill>
      <patternFill patternType="solid">
        <fgColor rgb="FFFFDD70"/>
        <bgColor indexed="64"/>
      </patternFill>
    </fill>
    <fill>
      <patternFill patternType="solid">
        <fgColor rgb="FF84FF00"/>
        <bgColor indexed="64"/>
      </patternFill>
    </fill>
    <fill>
      <patternFill patternType="solid">
        <fgColor rgb="FFB5FF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4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3" fillId="0" borderId="0" xfId="0" applyFont="1"/>
    <xf numFmtId="15" fontId="0" fillId="0" borderId="1" xfId="0" applyNumberFormat="1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4" fillId="0" borderId="7" xfId="0" applyNumberFormat="1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0" fillId="0" borderId="9" xfId="0" applyBorder="1"/>
    <xf numFmtId="15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5" fontId="0" fillId="0" borderId="9" xfId="0" applyNumberFormat="1" applyBorder="1" applyAlignment="1">
      <alignment horizontal="center" vertical="center"/>
    </xf>
    <xf numFmtId="15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1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/>
    <xf numFmtId="0" fontId="0" fillId="0" borderId="16" xfId="0" applyBorder="1"/>
    <xf numFmtId="0" fontId="0" fillId="0" borderId="18" xfId="0" applyBorder="1"/>
    <xf numFmtId="0" fontId="0" fillId="0" borderId="6" xfId="0" applyBorder="1"/>
    <xf numFmtId="0" fontId="5" fillId="0" borderId="13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7" borderId="9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0" fontId="5" fillId="2" borderId="2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 wrapText="1"/>
    </xf>
    <xf numFmtId="15" fontId="4" fillId="19" borderId="9" xfId="0" applyNumberFormat="1" applyFont="1" applyFill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23" xfId="0" applyBorder="1" applyAlignment="1">
      <alignment wrapTex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1" fontId="12" fillId="0" borderId="12" xfId="0" applyNumberFormat="1" applyFont="1" applyBorder="1" applyAlignment="1">
      <alignment horizontal="left" vertical="center" wrapText="1"/>
    </xf>
    <xf numFmtId="11" fontId="13" fillId="0" borderId="12" xfId="0" applyNumberFormat="1" applyFont="1" applyBorder="1" applyAlignment="1">
      <alignment horizontal="left" vertical="center" wrapText="1"/>
    </xf>
    <xf numFmtId="9" fontId="12" fillId="0" borderId="9" xfId="0" applyNumberFormat="1" applyFont="1" applyBorder="1" applyAlignment="1">
      <alignment horizontal="left" vertical="center" wrapText="1"/>
    </xf>
    <xf numFmtId="9" fontId="13" fillId="0" borderId="9" xfId="0" applyNumberFormat="1" applyFont="1" applyBorder="1" applyAlignment="1">
      <alignment horizontal="left" vertical="center" wrapText="1"/>
    </xf>
    <xf numFmtId="0" fontId="0" fillId="0" borderId="23" xfId="0" applyBorder="1"/>
    <xf numFmtId="11" fontId="11" fillId="0" borderId="12" xfId="0" applyNumberFormat="1" applyFont="1" applyBorder="1" applyAlignment="1">
      <alignment horizontal="left" vertical="center" wrapText="1"/>
    </xf>
    <xf numFmtId="11" fontId="14" fillId="0" borderId="12" xfId="0" applyNumberFormat="1" applyFont="1" applyBorder="1" applyAlignment="1">
      <alignment horizontal="left" vertical="center" wrapText="1"/>
    </xf>
    <xf numFmtId="9" fontId="11" fillId="0" borderId="9" xfId="0" applyNumberFormat="1" applyFont="1" applyBorder="1" applyAlignment="1">
      <alignment horizontal="left" vertical="center" wrapText="1"/>
    </xf>
    <xf numFmtId="9" fontId="14" fillId="0" borderId="9" xfId="0" applyNumberFormat="1" applyFont="1" applyBorder="1" applyAlignment="1">
      <alignment horizontal="left" vertical="center" wrapText="1"/>
    </xf>
    <xf numFmtId="11" fontId="15" fillId="0" borderId="12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9" fontId="15" fillId="0" borderId="9" xfId="0" applyNumberFormat="1" applyFont="1" applyBorder="1" applyAlignment="1">
      <alignment horizontal="left" vertical="center" wrapText="1"/>
    </xf>
    <xf numFmtId="0" fontId="7" fillId="0" borderId="9" xfId="0" applyFont="1" applyBorder="1"/>
    <xf numFmtId="11" fontId="12" fillId="0" borderId="6" xfId="0" applyNumberFormat="1" applyFont="1" applyBorder="1" applyAlignment="1">
      <alignment horizontal="left" vertical="center" wrapText="1"/>
    </xf>
    <xf numFmtId="9" fontId="12" fillId="0" borderId="10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5" fillId="2" borderId="24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 wrapText="1"/>
    </xf>
    <xf numFmtId="0" fontId="0" fillId="0" borderId="25" xfId="0" applyBorder="1"/>
    <xf numFmtId="15" fontId="0" fillId="0" borderId="21" xfId="0" applyNumberFormat="1" applyBorder="1" applyAlignment="1">
      <alignment horizontal="center"/>
    </xf>
    <xf numFmtId="15" fontId="4" fillId="0" borderId="21" xfId="0" applyNumberFormat="1" applyFont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1" xfId="0" applyBorder="1"/>
    <xf numFmtId="11" fontId="12" fillId="0" borderId="1" xfId="0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wrapText="1"/>
    </xf>
    <xf numFmtId="15" fontId="4" fillId="19" borderId="10" xfId="0" applyNumberFormat="1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11" fontId="11" fillId="0" borderId="6" xfId="0" applyNumberFormat="1" applyFont="1" applyBorder="1" applyAlignment="1">
      <alignment horizontal="left" vertical="center" wrapText="1"/>
    </xf>
    <xf numFmtId="9" fontId="11" fillId="0" borderId="10" xfId="0" applyNumberFormat="1" applyFont="1" applyBorder="1" applyAlignment="1">
      <alignment horizontal="left" vertical="center" wrapText="1"/>
    </xf>
    <xf numFmtId="0" fontId="7" fillId="0" borderId="10" xfId="0" applyFont="1" applyBorder="1"/>
    <xf numFmtId="0" fontId="5" fillId="2" borderId="22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/>
    </xf>
    <xf numFmtId="0" fontId="5" fillId="0" borderId="26" xfId="0" applyFont="1" applyBorder="1"/>
    <xf numFmtId="0" fontId="0" fillId="0" borderId="27" xfId="0" applyBorder="1"/>
    <xf numFmtId="0" fontId="5" fillId="18" borderId="11" xfId="0" applyFont="1" applyFill="1" applyBorder="1" applyAlignment="1">
      <alignment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5" fontId="4" fillId="0" borderId="10" xfId="0" applyNumberFormat="1" applyFont="1" applyFill="1" applyBorder="1" applyAlignment="1">
      <alignment horizontal="center"/>
    </xf>
    <xf numFmtId="15" fontId="4" fillId="0" borderId="9" xfId="0" applyNumberFormat="1" applyFont="1" applyFill="1" applyBorder="1" applyAlignment="1">
      <alignment horizontal="center"/>
    </xf>
    <xf numFmtId="15" fontId="0" fillId="0" borderId="9" xfId="0" applyNumberFormat="1" applyFill="1" applyBorder="1" applyAlignment="1">
      <alignment horizontal="center"/>
    </xf>
    <xf numFmtId="15" fontId="4" fillId="0" borderId="2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5" fillId="2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13" borderId="21" xfId="0" applyFill="1" applyBorder="1" applyAlignment="1">
      <alignment horizontal="center"/>
    </xf>
    <xf numFmtId="11" fontId="11" fillId="0" borderId="1" xfId="0" applyNumberFormat="1" applyFont="1" applyBorder="1" applyAlignment="1">
      <alignment horizontal="left" vertical="center" wrapText="1"/>
    </xf>
    <xf numFmtId="9" fontId="11" fillId="0" borderId="21" xfId="0" applyNumberFormat="1" applyFont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12" borderId="21" xfId="0" applyFill="1" applyBorder="1" applyAlignment="1">
      <alignment horizontal="center"/>
    </xf>
    <xf numFmtId="11" fontId="15" fillId="0" borderId="1" xfId="0" applyNumberFormat="1" applyFont="1" applyBorder="1" applyAlignment="1">
      <alignment horizontal="left" vertical="center" wrapText="1"/>
    </xf>
    <xf numFmtId="9" fontId="15" fillId="0" borderId="21" xfId="0" applyNumberFormat="1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7" fillId="0" borderId="21" xfId="0" applyFont="1" applyBorder="1"/>
    <xf numFmtId="0" fontId="1" fillId="0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FB3"/>
      <color rgb="FFB5FFF9"/>
      <color rgb="FF84FF00"/>
      <color rgb="FFFFDD70"/>
      <color rgb="FF2BDEFF"/>
      <color rgb="FFF374FF"/>
      <color rgb="FF05FF90"/>
      <color rgb="FF8EB7FF"/>
      <color rgb="FFFF936E"/>
      <color rgb="FFBDA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31D9-47EB-4675-81A5-1C1A5B33A966}">
  <dimension ref="A1:S49"/>
  <sheetViews>
    <sheetView topLeftCell="F1" zoomScale="111" workbookViewId="0">
      <selection activeCell="L46" sqref="L46"/>
    </sheetView>
  </sheetViews>
  <sheetFormatPr baseColWidth="10" defaultColWidth="8.83203125" defaultRowHeight="15" x14ac:dyDescent="0.2"/>
  <cols>
    <col min="1" max="1" width="12.1640625" bestFit="1" customWidth="1"/>
    <col min="3" max="3" width="10" bestFit="1" customWidth="1"/>
    <col min="4" max="4" width="11.83203125" customWidth="1"/>
    <col min="5" max="5" width="11.6640625" bestFit="1" customWidth="1"/>
    <col min="6" max="6" width="20" customWidth="1"/>
    <col min="7" max="8" width="26.33203125" customWidth="1"/>
    <col min="9" max="9" width="17.5" customWidth="1"/>
    <col min="10" max="10" width="16.33203125" customWidth="1"/>
    <col min="11" max="11" width="17.6640625" customWidth="1"/>
    <col min="12" max="12" width="17.6640625" style="15" customWidth="1"/>
    <col min="13" max="13" width="13.5" customWidth="1"/>
    <col min="14" max="14" width="9.1640625" style="15"/>
    <col min="15" max="15" width="20.83203125" customWidth="1"/>
    <col min="16" max="16" width="51.1640625" customWidth="1"/>
  </cols>
  <sheetData>
    <row r="1" spans="1:19" x14ac:dyDescent="0.2"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9" ht="19.5" customHeight="1" x14ac:dyDescent="0.2">
      <c r="A2" t="s">
        <v>47</v>
      </c>
      <c r="C2" s="1" t="s">
        <v>25</v>
      </c>
      <c r="D2" s="18" t="s">
        <v>21</v>
      </c>
      <c r="E2" s="18" t="s">
        <v>13</v>
      </c>
      <c r="F2" s="18" t="s">
        <v>34</v>
      </c>
      <c r="G2" s="19" t="s">
        <v>32</v>
      </c>
      <c r="H2" s="19" t="s">
        <v>43</v>
      </c>
      <c r="I2" s="18" t="s">
        <v>33</v>
      </c>
      <c r="J2" s="18" t="s">
        <v>0</v>
      </c>
      <c r="K2" s="18" t="s">
        <v>15</v>
      </c>
      <c r="L2" s="28" t="s">
        <v>18</v>
      </c>
      <c r="M2" s="18" t="s">
        <v>16</v>
      </c>
      <c r="N2" s="28" t="s">
        <v>36</v>
      </c>
      <c r="O2" s="2"/>
    </row>
    <row r="3" spans="1:19" x14ac:dyDescent="0.2">
      <c r="A3">
        <v>1</v>
      </c>
      <c r="C3" s="5">
        <v>45055</v>
      </c>
      <c r="D3" s="3" t="s">
        <v>35</v>
      </c>
      <c r="E3" s="3" t="s">
        <v>35</v>
      </c>
      <c r="F3" s="20">
        <v>45061</v>
      </c>
      <c r="G3" s="20" t="s">
        <v>40</v>
      </c>
      <c r="H3" s="20" t="s">
        <v>44</v>
      </c>
      <c r="I3" s="20">
        <v>45065</v>
      </c>
      <c r="J3" s="21" t="s">
        <v>1</v>
      </c>
      <c r="K3" s="21" t="s">
        <v>19</v>
      </c>
      <c r="L3" s="24" t="s">
        <v>30</v>
      </c>
      <c r="M3" s="21" t="s">
        <v>17</v>
      </c>
      <c r="N3" s="15">
        <v>1</v>
      </c>
      <c r="O3" s="133" t="s">
        <v>42</v>
      </c>
    </row>
    <row r="4" spans="1:19" x14ac:dyDescent="0.2">
      <c r="A4">
        <v>2</v>
      </c>
      <c r="C4" s="5">
        <v>45055</v>
      </c>
      <c r="D4" s="3" t="s">
        <v>35</v>
      </c>
      <c r="E4" s="3" t="s">
        <v>35</v>
      </c>
      <c r="F4" s="20">
        <v>45061</v>
      </c>
      <c r="G4" s="20" t="s">
        <v>40</v>
      </c>
      <c r="H4" s="20" t="s">
        <v>44</v>
      </c>
      <c r="I4" s="20">
        <v>45065</v>
      </c>
      <c r="J4" s="21" t="s">
        <v>2</v>
      </c>
      <c r="K4" s="21" t="s">
        <v>20</v>
      </c>
      <c r="L4" s="24" t="s">
        <v>30</v>
      </c>
      <c r="M4" s="21" t="s">
        <v>17</v>
      </c>
      <c r="N4" s="15">
        <v>1</v>
      </c>
      <c r="O4" s="133"/>
    </row>
    <row r="5" spans="1:19" x14ac:dyDescent="0.2">
      <c r="A5">
        <v>3</v>
      </c>
      <c r="C5" s="5">
        <v>45062</v>
      </c>
      <c r="D5" s="3" t="s">
        <v>35</v>
      </c>
      <c r="E5" s="3" t="s">
        <v>35</v>
      </c>
      <c r="F5" s="20">
        <v>45070</v>
      </c>
      <c r="G5" s="20" t="s">
        <v>40</v>
      </c>
      <c r="H5" s="20" t="s">
        <v>44</v>
      </c>
      <c r="I5" s="20">
        <v>45071</v>
      </c>
      <c r="J5" s="21" t="s">
        <v>2</v>
      </c>
      <c r="K5" s="21" t="s">
        <v>20</v>
      </c>
      <c r="L5" s="24" t="s">
        <v>30</v>
      </c>
      <c r="M5" s="21" t="s">
        <v>17</v>
      </c>
      <c r="N5" s="15">
        <v>1</v>
      </c>
      <c r="O5" s="133"/>
    </row>
    <row r="6" spans="1:19" x14ac:dyDescent="0.2">
      <c r="A6">
        <v>4</v>
      </c>
      <c r="C6" s="5">
        <v>45096</v>
      </c>
      <c r="D6" s="3" t="s">
        <v>35</v>
      </c>
      <c r="E6" s="3" t="s">
        <v>35</v>
      </c>
      <c r="F6" s="20">
        <v>45103</v>
      </c>
      <c r="G6" s="20" t="s">
        <v>40</v>
      </c>
      <c r="H6" s="20" t="s">
        <v>44</v>
      </c>
      <c r="I6" s="20">
        <v>45106</v>
      </c>
      <c r="J6" s="21" t="s">
        <v>3</v>
      </c>
      <c r="K6" s="21" t="s">
        <v>19</v>
      </c>
      <c r="L6" s="24" t="s">
        <v>31</v>
      </c>
      <c r="M6" s="21" t="s">
        <v>17</v>
      </c>
      <c r="N6" s="15">
        <v>1</v>
      </c>
      <c r="O6" s="133"/>
    </row>
    <row r="7" spans="1:19" x14ac:dyDescent="0.2">
      <c r="A7">
        <v>5</v>
      </c>
      <c r="C7" s="5">
        <v>45077</v>
      </c>
      <c r="D7" s="3" t="s">
        <v>35</v>
      </c>
      <c r="E7" s="3" t="s">
        <v>35</v>
      </c>
      <c r="F7" s="20">
        <v>45083</v>
      </c>
      <c r="G7" s="20" t="s">
        <v>40</v>
      </c>
      <c r="H7" s="20" t="s">
        <v>44</v>
      </c>
      <c r="I7" s="20">
        <v>45086</v>
      </c>
      <c r="J7" s="21" t="s">
        <v>3</v>
      </c>
      <c r="K7" s="21" t="s">
        <v>19</v>
      </c>
      <c r="L7" s="24" t="s">
        <v>31</v>
      </c>
      <c r="M7" s="21" t="s">
        <v>17</v>
      </c>
      <c r="N7" s="15">
        <v>1</v>
      </c>
      <c r="O7" s="133"/>
    </row>
    <row r="8" spans="1:19" x14ac:dyDescent="0.2">
      <c r="A8">
        <v>6</v>
      </c>
      <c r="C8" s="5">
        <v>45077</v>
      </c>
      <c r="D8" s="3" t="s">
        <v>35</v>
      </c>
      <c r="E8" s="3" t="s">
        <v>35</v>
      </c>
      <c r="F8" s="20">
        <v>45084</v>
      </c>
      <c r="G8" s="20" t="s">
        <v>40</v>
      </c>
      <c r="H8" s="20" t="s">
        <v>44</v>
      </c>
      <c r="I8" s="20">
        <v>45086</v>
      </c>
      <c r="J8" s="21" t="s">
        <v>4</v>
      </c>
      <c r="K8" s="21" t="s">
        <v>20</v>
      </c>
      <c r="L8" s="24" t="s">
        <v>31</v>
      </c>
      <c r="M8" s="21" t="s">
        <v>17</v>
      </c>
      <c r="N8" s="15">
        <v>1</v>
      </c>
      <c r="O8" s="133"/>
    </row>
    <row r="9" spans="1:19" x14ac:dyDescent="0.2">
      <c r="A9">
        <v>7</v>
      </c>
      <c r="C9" s="5">
        <v>45062</v>
      </c>
      <c r="D9" s="3" t="s">
        <v>35</v>
      </c>
      <c r="E9" s="3" t="s">
        <v>35</v>
      </c>
      <c r="F9" s="20">
        <v>45434</v>
      </c>
      <c r="G9" s="20" t="s">
        <v>40</v>
      </c>
      <c r="H9" s="20" t="s">
        <v>44</v>
      </c>
      <c r="I9" s="20">
        <v>45071</v>
      </c>
      <c r="J9" s="21" t="s">
        <v>4</v>
      </c>
      <c r="K9" s="21" t="s">
        <v>20</v>
      </c>
      <c r="L9" s="24" t="s">
        <v>31</v>
      </c>
      <c r="M9" s="21" t="s">
        <v>17</v>
      </c>
      <c r="N9" s="15">
        <v>1</v>
      </c>
      <c r="O9" s="133"/>
    </row>
    <row r="10" spans="1:19" x14ac:dyDescent="0.2">
      <c r="A10">
        <v>8</v>
      </c>
      <c r="C10" s="5">
        <v>45077</v>
      </c>
      <c r="D10" s="3" t="s">
        <v>35</v>
      </c>
      <c r="E10" s="3" t="s">
        <v>35</v>
      </c>
      <c r="F10" s="20">
        <v>45083</v>
      </c>
      <c r="G10" s="20" t="s">
        <v>40</v>
      </c>
      <c r="H10" s="20" t="s">
        <v>44</v>
      </c>
      <c r="I10" s="20">
        <v>45086</v>
      </c>
      <c r="J10" s="21" t="s">
        <v>5</v>
      </c>
      <c r="K10" s="21" t="s">
        <v>20</v>
      </c>
      <c r="L10" s="24" t="s">
        <v>31</v>
      </c>
      <c r="M10" s="21" t="s">
        <v>17</v>
      </c>
      <c r="N10" s="15">
        <v>1</v>
      </c>
      <c r="O10" s="133"/>
    </row>
    <row r="11" spans="1:19" x14ac:dyDescent="0.2">
      <c r="A11">
        <v>9</v>
      </c>
      <c r="C11" s="5">
        <v>45090</v>
      </c>
      <c r="D11" s="3" t="s">
        <v>35</v>
      </c>
      <c r="E11" s="3" t="s">
        <v>35</v>
      </c>
      <c r="F11" s="20">
        <v>45096</v>
      </c>
      <c r="G11" s="20" t="s">
        <v>40</v>
      </c>
      <c r="H11" s="20" t="s">
        <v>44</v>
      </c>
      <c r="I11" s="20">
        <v>45100</v>
      </c>
      <c r="J11" s="21" t="s">
        <v>5</v>
      </c>
      <c r="K11" s="21" t="s">
        <v>20</v>
      </c>
      <c r="L11" s="24" t="s">
        <v>31</v>
      </c>
      <c r="M11" s="21" t="s">
        <v>17</v>
      </c>
      <c r="N11" s="15">
        <v>1</v>
      </c>
      <c r="O11" s="133"/>
    </row>
    <row r="12" spans="1:19" x14ac:dyDescent="0.2">
      <c r="A12">
        <v>10</v>
      </c>
      <c r="C12" s="5">
        <v>45062</v>
      </c>
      <c r="D12" s="3" t="s">
        <v>35</v>
      </c>
      <c r="E12" s="3" t="s">
        <v>35</v>
      </c>
      <c r="F12" s="20">
        <v>45434</v>
      </c>
      <c r="G12" s="20" t="s">
        <v>40</v>
      </c>
      <c r="H12" s="20" t="s">
        <v>44</v>
      </c>
      <c r="I12" s="20">
        <v>45071</v>
      </c>
      <c r="J12" s="21" t="s">
        <v>26</v>
      </c>
      <c r="K12" s="21" t="s">
        <v>19</v>
      </c>
      <c r="L12" s="24" t="s">
        <v>30</v>
      </c>
      <c r="M12" s="21" t="s">
        <v>17</v>
      </c>
      <c r="N12" s="15">
        <v>1</v>
      </c>
      <c r="O12" s="133"/>
      <c r="S12" t="s">
        <v>12</v>
      </c>
    </row>
    <row r="13" spans="1:19" x14ac:dyDescent="0.2">
      <c r="A13">
        <v>11</v>
      </c>
      <c r="C13" s="5">
        <v>45069</v>
      </c>
      <c r="D13" s="3" t="s">
        <v>35</v>
      </c>
      <c r="E13" s="3" t="s">
        <v>35</v>
      </c>
      <c r="F13" s="17">
        <v>45076</v>
      </c>
      <c r="G13" s="20" t="s">
        <v>40</v>
      </c>
      <c r="H13" s="20" t="s">
        <v>44</v>
      </c>
      <c r="I13" s="17">
        <v>45079</v>
      </c>
      <c r="J13" s="3" t="s">
        <v>6</v>
      </c>
      <c r="K13" s="3" t="s">
        <v>20</v>
      </c>
      <c r="L13" s="15" t="s">
        <v>30</v>
      </c>
      <c r="M13" s="3" t="s">
        <v>17</v>
      </c>
      <c r="N13" s="15">
        <v>1</v>
      </c>
      <c r="O13" s="133"/>
      <c r="P13" t="s">
        <v>12</v>
      </c>
    </row>
    <row r="14" spans="1:19" x14ac:dyDescent="0.2">
      <c r="A14">
        <v>12</v>
      </c>
      <c r="C14" s="5">
        <v>45077</v>
      </c>
      <c r="D14" s="3" t="s">
        <v>35</v>
      </c>
      <c r="E14" s="3" t="s">
        <v>35</v>
      </c>
      <c r="F14" s="17">
        <v>45085</v>
      </c>
      <c r="G14" s="17" t="s">
        <v>40</v>
      </c>
      <c r="H14" s="20" t="s">
        <v>44</v>
      </c>
      <c r="I14" s="17">
        <v>45089</v>
      </c>
      <c r="J14" s="3" t="s">
        <v>6</v>
      </c>
      <c r="K14" s="3" t="s">
        <v>20</v>
      </c>
      <c r="L14" s="15" t="s">
        <v>30</v>
      </c>
      <c r="M14" s="3" t="s">
        <v>17</v>
      </c>
      <c r="N14" s="15">
        <v>1</v>
      </c>
      <c r="O14" s="133"/>
    </row>
    <row r="15" spans="1:19" ht="16" x14ac:dyDescent="0.2">
      <c r="C15" s="1" t="s">
        <v>25</v>
      </c>
      <c r="D15" s="18" t="s">
        <v>21</v>
      </c>
      <c r="E15" s="18" t="s">
        <v>13</v>
      </c>
      <c r="F15" s="18" t="s">
        <v>34</v>
      </c>
      <c r="G15" s="19" t="s">
        <v>32</v>
      </c>
      <c r="H15" s="19"/>
      <c r="I15" s="18" t="s">
        <v>38</v>
      </c>
      <c r="J15" s="18" t="s">
        <v>0</v>
      </c>
      <c r="K15" s="18" t="s">
        <v>15</v>
      </c>
      <c r="L15" s="28" t="s">
        <v>18</v>
      </c>
      <c r="M15" s="18" t="s">
        <v>16</v>
      </c>
      <c r="N15" s="28" t="s">
        <v>36</v>
      </c>
    </row>
    <row r="16" spans="1:19" x14ac:dyDescent="0.2">
      <c r="A16">
        <v>13</v>
      </c>
      <c r="C16" s="5">
        <v>45489</v>
      </c>
      <c r="D16" s="17">
        <v>45495</v>
      </c>
      <c r="E16" s="17">
        <v>45528</v>
      </c>
      <c r="F16" s="20">
        <v>45532</v>
      </c>
      <c r="G16" s="20" t="s">
        <v>40</v>
      </c>
      <c r="H16" s="20" t="s">
        <v>45</v>
      </c>
      <c r="I16" s="22">
        <v>45539</v>
      </c>
      <c r="J16" s="3" t="s">
        <v>11</v>
      </c>
      <c r="K16" s="15" t="s">
        <v>20</v>
      </c>
      <c r="L16" s="15" t="s">
        <v>30</v>
      </c>
      <c r="M16" s="3" t="s">
        <v>23</v>
      </c>
      <c r="N16" s="15">
        <v>1</v>
      </c>
      <c r="O16" s="133" t="s">
        <v>42</v>
      </c>
    </row>
    <row r="17" spans="1:18" x14ac:dyDescent="0.2">
      <c r="A17">
        <v>14</v>
      </c>
      <c r="C17" s="5">
        <v>45489</v>
      </c>
      <c r="D17" s="17">
        <v>45497</v>
      </c>
      <c r="E17" s="17">
        <v>45530</v>
      </c>
      <c r="F17" s="20">
        <v>45532</v>
      </c>
      <c r="G17" s="20" t="s">
        <v>40</v>
      </c>
      <c r="H17" s="20" t="s">
        <v>45</v>
      </c>
      <c r="I17" s="23">
        <v>45539</v>
      </c>
      <c r="J17" s="3" t="s">
        <v>9</v>
      </c>
      <c r="K17" s="15" t="s">
        <v>19</v>
      </c>
      <c r="L17" s="15" t="s">
        <v>31</v>
      </c>
      <c r="M17" s="3" t="s">
        <v>17</v>
      </c>
      <c r="N17" s="15">
        <v>1</v>
      </c>
      <c r="O17" s="133"/>
    </row>
    <row r="18" spans="1:18" x14ac:dyDescent="0.2">
      <c r="A18">
        <v>15</v>
      </c>
      <c r="C18" s="5">
        <v>45489</v>
      </c>
      <c r="D18" s="17">
        <v>45497</v>
      </c>
      <c r="E18" s="17">
        <v>45530</v>
      </c>
      <c r="F18" s="20">
        <v>45532</v>
      </c>
      <c r="G18" s="20" t="s">
        <v>40</v>
      </c>
      <c r="H18" s="20" t="s">
        <v>45</v>
      </c>
      <c r="I18" s="23">
        <v>45539</v>
      </c>
      <c r="J18" s="3" t="s">
        <v>7</v>
      </c>
      <c r="K18" s="24" t="s">
        <v>20</v>
      </c>
      <c r="L18" s="15" t="s">
        <v>31</v>
      </c>
      <c r="M18" s="3" t="s">
        <v>17</v>
      </c>
      <c r="N18" s="15">
        <v>1</v>
      </c>
      <c r="O18" s="133"/>
    </row>
    <row r="19" spans="1:18" x14ac:dyDescent="0.2">
      <c r="A19">
        <v>16</v>
      </c>
      <c r="C19" s="6">
        <v>45314</v>
      </c>
      <c r="D19" s="8">
        <v>45321</v>
      </c>
      <c r="E19" s="8">
        <v>45454</v>
      </c>
      <c r="F19" s="8">
        <v>45456</v>
      </c>
      <c r="G19" s="20" t="s">
        <v>40</v>
      </c>
      <c r="H19" s="16" t="s">
        <v>45</v>
      </c>
      <c r="I19" s="25">
        <v>45461</v>
      </c>
      <c r="J19" s="7" t="s">
        <v>7</v>
      </c>
      <c r="K19" s="26" t="s">
        <v>20</v>
      </c>
      <c r="L19" s="14" t="s">
        <v>31</v>
      </c>
      <c r="M19" s="7" t="s">
        <v>17</v>
      </c>
      <c r="N19" s="14">
        <v>1</v>
      </c>
      <c r="O19" s="134"/>
    </row>
    <row r="20" spans="1:18" x14ac:dyDescent="0.2"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18" x14ac:dyDescent="0.2">
      <c r="C21" s="4" t="s">
        <v>25</v>
      </c>
      <c r="D21" s="4" t="s">
        <v>21</v>
      </c>
      <c r="E21" s="4" t="s">
        <v>13</v>
      </c>
      <c r="F21" s="4" t="s">
        <v>14</v>
      </c>
      <c r="G21" s="4" t="s">
        <v>32</v>
      </c>
      <c r="H21" s="4"/>
      <c r="I21" s="4" t="s">
        <v>22</v>
      </c>
      <c r="J21" s="4" t="s">
        <v>0</v>
      </c>
      <c r="K21" s="4" t="s">
        <v>24</v>
      </c>
      <c r="L21" s="28" t="s">
        <v>18</v>
      </c>
      <c r="M21" s="4" t="s">
        <v>37</v>
      </c>
      <c r="O21" s="3"/>
    </row>
    <row r="22" spans="1:18" x14ac:dyDescent="0.2">
      <c r="A22">
        <v>17</v>
      </c>
      <c r="C22" s="10">
        <v>45489</v>
      </c>
      <c r="D22" s="11">
        <v>45497</v>
      </c>
      <c r="E22" s="11">
        <v>45530</v>
      </c>
      <c r="F22" s="11">
        <v>45532</v>
      </c>
      <c r="G22" s="11" t="s">
        <v>40</v>
      </c>
      <c r="H22" s="11" t="s">
        <v>44</v>
      </c>
      <c r="I22" s="11">
        <v>45535</v>
      </c>
      <c r="J22" s="12" t="s">
        <v>7</v>
      </c>
      <c r="K22" s="12" t="s">
        <v>20</v>
      </c>
      <c r="L22" s="27" t="s">
        <v>31</v>
      </c>
      <c r="M22" s="12" t="s">
        <v>17</v>
      </c>
      <c r="N22" s="27">
        <v>1</v>
      </c>
      <c r="O22" s="131" t="s">
        <v>41</v>
      </c>
      <c r="P22" s="9"/>
    </row>
    <row r="23" spans="1:18" x14ac:dyDescent="0.2">
      <c r="A23">
        <v>18</v>
      </c>
      <c r="C23" s="5">
        <v>45489</v>
      </c>
      <c r="D23" s="17">
        <v>45497</v>
      </c>
      <c r="E23" s="17">
        <v>45530</v>
      </c>
      <c r="F23" s="17">
        <v>45532</v>
      </c>
      <c r="G23" s="17" t="s">
        <v>40</v>
      </c>
      <c r="H23" s="17" t="s">
        <v>44</v>
      </c>
      <c r="I23" s="17">
        <v>45534</v>
      </c>
      <c r="J23" s="3" t="s">
        <v>9</v>
      </c>
      <c r="K23" s="3" t="s">
        <v>19</v>
      </c>
      <c r="L23" s="15" t="s">
        <v>31</v>
      </c>
      <c r="M23" s="3" t="s">
        <v>17</v>
      </c>
      <c r="N23" s="15">
        <v>1</v>
      </c>
      <c r="O23" s="131"/>
      <c r="P23" s="9"/>
    </row>
    <row r="24" spans="1:18" x14ac:dyDescent="0.2">
      <c r="A24">
        <v>19</v>
      </c>
      <c r="C24" s="5">
        <v>45489</v>
      </c>
      <c r="D24" s="17">
        <v>45495</v>
      </c>
      <c r="E24" s="17">
        <v>45528</v>
      </c>
      <c r="F24" s="17">
        <v>45532</v>
      </c>
      <c r="G24" s="17" t="s">
        <v>40</v>
      </c>
      <c r="H24" s="17" t="s">
        <v>44</v>
      </c>
      <c r="I24" s="17">
        <v>45534</v>
      </c>
      <c r="J24" s="3" t="s">
        <v>11</v>
      </c>
      <c r="K24" s="3" t="s">
        <v>20</v>
      </c>
      <c r="L24" s="15" t="s">
        <v>30</v>
      </c>
      <c r="M24" s="3" t="s">
        <v>23</v>
      </c>
      <c r="N24" s="15">
        <v>1</v>
      </c>
      <c r="O24" s="131"/>
      <c r="P24" t="s">
        <v>12</v>
      </c>
    </row>
    <row r="25" spans="1:18" x14ac:dyDescent="0.2">
      <c r="A25">
        <v>20</v>
      </c>
      <c r="C25" s="5">
        <v>45489</v>
      </c>
      <c r="D25" s="17">
        <v>45495</v>
      </c>
      <c r="E25" s="17">
        <v>45530</v>
      </c>
      <c r="F25" s="17">
        <v>45534</v>
      </c>
      <c r="G25" s="17" t="s">
        <v>40</v>
      </c>
      <c r="H25" s="17" t="s">
        <v>44</v>
      </c>
      <c r="I25" s="17">
        <v>45538</v>
      </c>
      <c r="J25" s="3" t="s">
        <v>27</v>
      </c>
      <c r="K25" s="3" t="s">
        <v>19</v>
      </c>
      <c r="L25" s="15" t="s">
        <v>30</v>
      </c>
      <c r="M25" s="3" t="s">
        <v>23</v>
      </c>
      <c r="N25" s="15">
        <v>1</v>
      </c>
      <c r="O25" s="131"/>
    </row>
    <row r="26" spans="1:18" x14ac:dyDescent="0.2">
      <c r="A26">
        <v>21</v>
      </c>
      <c r="C26" s="5">
        <v>45431</v>
      </c>
      <c r="D26" s="17">
        <v>45377</v>
      </c>
      <c r="E26" s="17">
        <v>45532</v>
      </c>
      <c r="F26" s="17">
        <v>45535</v>
      </c>
      <c r="G26" s="17" t="s">
        <v>40</v>
      </c>
      <c r="H26" s="17" t="s">
        <v>44</v>
      </c>
      <c r="I26" s="17">
        <v>45538</v>
      </c>
      <c r="J26" s="3" t="s">
        <v>7</v>
      </c>
      <c r="K26" s="3" t="s">
        <v>20</v>
      </c>
      <c r="L26" s="15" t="s">
        <v>31</v>
      </c>
      <c r="M26" s="3" t="s">
        <v>17</v>
      </c>
      <c r="N26" s="15">
        <v>1</v>
      </c>
      <c r="O26" s="131"/>
      <c r="R26" t="s">
        <v>12</v>
      </c>
    </row>
    <row r="27" spans="1:18" x14ac:dyDescent="0.2">
      <c r="A27">
        <v>22</v>
      </c>
      <c r="C27" s="5">
        <v>45370</v>
      </c>
      <c r="D27" s="17">
        <v>45377</v>
      </c>
      <c r="E27" s="17">
        <v>45532</v>
      </c>
      <c r="F27" s="17">
        <v>45535</v>
      </c>
      <c r="G27" s="17" t="s">
        <v>40</v>
      </c>
      <c r="H27" s="17" t="s">
        <v>44</v>
      </c>
      <c r="I27" s="17">
        <v>45538</v>
      </c>
      <c r="J27" s="3" t="s">
        <v>8</v>
      </c>
      <c r="K27" s="3" t="s">
        <v>19</v>
      </c>
      <c r="L27" s="15" t="s">
        <v>31</v>
      </c>
      <c r="M27" s="3" t="s">
        <v>17</v>
      </c>
      <c r="N27" s="15">
        <v>1</v>
      </c>
      <c r="O27" s="131"/>
    </row>
    <row r="28" spans="1:18" x14ac:dyDescent="0.2">
      <c r="A28">
        <v>23</v>
      </c>
      <c r="C28" s="5">
        <v>45489</v>
      </c>
      <c r="D28" s="17">
        <v>45495</v>
      </c>
      <c r="E28" s="17">
        <v>45532</v>
      </c>
      <c r="F28" s="17">
        <v>45535</v>
      </c>
      <c r="G28" s="17" t="s">
        <v>40</v>
      </c>
      <c r="H28" s="17" t="s">
        <v>44</v>
      </c>
      <c r="I28" s="17">
        <v>45538</v>
      </c>
      <c r="J28" s="3" t="s">
        <v>10</v>
      </c>
      <c r="K28" s="3" t="s">
        <v>20</v>
      </c>
      <c r="L28" s="15" t="s">
        <v>30</v>
      </c>
      <c r="M28" s="3" t="s">
        <v>23</v>
      </c>
      <c r="N28" s="15">
        <v>1</v>
      </c>
      <c r="O28" s="131"/>
      <c r="P28" s="9"/>
    </row>
    <row r="29" spans="1:18" x14ac:dyDescent="0.2">
      <c r="A29">
        <v>24</v>
      </c>
      <c r="C29" s="6">
        <v>45489</v>
      </c>
      <c r="D29" s="8">
        <v>45495</v>
      </c>
      <c r="E29" s="8">
        <v>45532</v>
      </c>
      <c r="F29" s="8">
        <v>45535</v>
      </c>
      <c r="G29" s="8" t="s">
        <v>40</v>
      </c>
      <c r="H29" s="8" t="s">
        <v>44</v>
      </c>
      <c r="I29" s="8">
        <v>45538</v>
      </c>
      <c r="J29" s="7" t="s">
        <v>28</v>
      </c>
      <c r="K29" s="7" t="s">
        <v>19</v>
      </c>
      <c r="L29" s="14" t="s">
        <v>30</v>
      </c>
      <c r="M29" s="7" t="s">
        <v>23</v>
      </c>
      <c r="N29" s="14">
        <v>1</v>
      </c>
      <c r="O29" s="131"/>
      <c r="P29" s="9"/>
    </row>
    <row r="30" spans="1:18" ht="16" x14ac:dyDescent="0.2">
      <c r="C30" s="1" t="s">
        <v>25</v>
      </c>
      <c r="D30" s="18" t="s">
        <v>21</v>
      </c>
      <c r="E30" s="18" t="s">
        <v>13</v>
      </c>
      <c r="F30" s="18" t="s">
        <v>34</v>
      </c>
      <c r="G30" s="19" t="s">
        <v>32</v>
      </c>
      <c r="H30" s="19"/>
      <c r="I30" s="18" t="s">
        <v>38</v>
      </c>
      <c r="J30" s="18" t="s">
        <v>0</v>
      </c>
      <c r="K30" s="18" t="s">
        <v>15</v>
      </c>
      <c r="L30" s="28" t="s">
        <v>18</v>
      </c>
      <c r="M30" s="18" t="s">
        <v>16</v>
      </c>
      <c r="N30" s="28" t="s">
        <v>36</v>
      </c>
    </row>
    <row r="31" spans="1:18" x14ac:dyDescent="0.2">
      <c r="A31">
        <v>25</v>
      </c>
      <c r="C31" s="5">
        <v>45497</v>
      </c>
      <c r="D31" s="3" t="s">
        <v>35</v>
      </c>
      <c r="E31" s="3" t="s">
        <v>35</v>
      </c>
      <c r="F31" s="20">
        <v>45505</v>
      </c>
      <c r="G31" s="20" t="s">
        <v>40</v>
      </c>
      <c r="H31" s="20" t="s">
        <v>46</v>
      </c>
      <c r="I31" s="20">
        <v>45512</v>
      </c>
      <c r="J31" s="21" t="s">
        <v>1</v>
      </c>
      <c r="K31" s="21" t="s">
        <v>19</v>
      </c>
      <c r="L31" s="24" t="s">
        <v>30</v>
      </c>
      <c r="M31" s="21" t="s">
        <v>17</v>
      </c>
      <c r="N31" s="15">
        <v>1</v>
      </c>
      <c r="O31" s="132" t="s">
        <v>41</v>
      </c>
    </row>
    <row r="32" spans="1:18" x14ac:dyDescent="0.2">
      <c r="A32">
        <v>26</v>
      </c>
      <c r="C32" s="5">
        <v>45497</v>
      </c>
      <c r="D32" s="3" t="s">
        <v>35</v>
      </c>
      <c r="E32" s="3" t="s">
        <v>35</v>
      </c>
      <c r="F32" s="20">
        <v>45505</v>
      </c>
      <c r="G32" s="20" t="s">
        <v>40</v>
      </c>
      <c r="H32" s="20" t="s">
        <v>46</v>
      </c>
      <c r="I32" s="20">
        <v>45512</v>
      </c>
      <c r="J32" s="21" t="s">
        <v>2</v>
      </c>
      <c r="K32" s="21" t="s">
        <v>19</v>
      </c>
      <c r="L32" s="24" t="s">
        <v>30</v>
      </c>
      <c r="M32" s="21" t="s">
        <v>17</v>
      </c>
      <c r="N32" s="15">
        <v>1</v>
      </c>
      <c r="O32" s="132"/>
    </row>
    <row r="33" spans="1:16" x14ac:dyDescent="0.2">
      <c r="A33">
        <v>27</v>
      </c>
      <c r="C33" s="5">
        <v>45497</v>
      </c>
      <c r="D33" s="3" t="s">
        <v>35</v>
      </c>
      <c r="E33" s="3" t="s">
        <v>35</v>
      </c>
      <c r="F33" s="20">
        <v>45505</v>
      </c>
      <c r="G33" s="20" t="s">
        <v>40</v>
      </c>
      <c r="H33" s="20" t="s">
        <v>46</v>
      </c>
      <c r="I33" s="20">
        <v>45512</v>
      </c>
      <c r="J33" s="21" t="s">
        <v>3</v>
      </c>
      <c r="K33" s="21" t="s">
        <v>20</v>
      </c>
      <c r="L33" s="24" t="s">
        <v>31</v>
      </c>
      <c r="M33" s="21" t="s">
        <v>17</v>
      </c>
      <c r="N33" s="15">
        <v>1</v>
      </c>
      <c r="O33" s="132"/>
    </row>
    <row r="34" spans="1:16" x14ac:dyDescent="0.2">
      <c r="A34">
        <v>28</v>
      </c>
      <c r="C34" s="5">
        <v>45497</v>
      </c>
      <c r="D34" s="3" t="s">
        <v>35</v>
      </c>
      <c r="E34" s="3" t="s">
        <v>35</v>
      </c>
      <c r="F34" s="20">
        <v>45505</v>
      </c>
      <c r="G34" s="20" t="s">
        <v>40</v>
      </c>
      <c r="H34" s="20" t="s">
        <v>46</v>
      </c>
      <c r="I34" s="20">
        <v>45512</v>
      </c>
      <c r="J34" s="21" t="s">
        <v>4</v>
      </c>
      <c r="K34" s="21" t="s">
        <v>20</v>
      </c>
      <c r="L34" s="24" t="s">
        <v>31</v>
      </c>
      <c r="M34" s="21" t="s">
        <v>17</v>
      </c>
      <c r="N34" s="15">
        <v>1</v>
      </c>
      <c r="O34" s="132"/>
    </row>
    <row r="35" spans="1:16" x14ac:dyDescent="0.2">
      <c r="A35">
        <v>29</v>
      </c>
      <c r="C35" s="5">
        <v>45497</v>
      </c>
      <c r="D35" s="3" t="s">
        <v>35</v>
      </c>
      <c r="E35" s="3" t="s">
        <v>35</v>
      </c>
      <c r="F35" s="20">
        <v>45505</v>
      </c>
      <c r="G35" s="20" t="s">
        <v>40</v>
      </c>
      <c r="H35" s="20" t="s">
        <v>46</v>
      </c>
      <c r="I35" s="20">
        <v>45512</v>
      </c>
      <c r="J35" s="21" t="s">
        <v>5</v>
      </c>
      <c r="K35" s="21" t="s">
        <v>20</v>
      </c>
      <c r="L35" s="24" t="s">
        <v>31</v>
      </c>
      <c r="M35" s="21" t="s">
        <v>17</v>
      </c>
      <c r="N35" s="15">
        <v>1</v>
      </c>
      <c r="O35" s="132"/>
    </row>
    <row r="36" spans="1:16" x14ac:dyDescent="0.2">
      <c r="A36">
        <v>30</v>
      </c>
      <c r="C36" s="5">
        <v>45497</v>
      </c>
      <c r="D36" s="3" t="s">
        <v>35</v>
      </c>
      <c r="E36" s="3" t="s">
        <v>35</v>
      </c>
      <c r="F36" s="20">
        <v>45505</v>
      </c>
      <c r="G36" s="20" t="s">
        <v>40</v>
      </c>
      <c r="H36" s="20" t="s">
        <v>46</v>
      </c>
      <c r="I36" s="20">
        <v>45512</v>
      </c>
      <c r="J36" s="21" t="s">
        <v>39</v>
      </c>
      <c r="K36" s="54" t="s">
        <v>20</v>
      </c>
      <c r="L36" s="24" t="s">
        <v>31</v>
      </c>
      <c r="M36" s="21" t="s">
        <v>17</v>
      </c>
      <c r="N36" s="15">
        <v>1</v>
      </c>
      <c r="O36" s="132"/>
      <c r="P36" t="s">
        <v>12</v>
      </c>
    </row>
    <row r="37" spans="1:16" x14ac:dyDescent="0.2">
      <c r="A37">
        <v>31</v>
      </c>
      <c r="C37" s="5">
        <v>45489</v>
      </c>
      <c r="D37" s="17">
        <v>45495</v>
      </c>
      <c r="E37" s="17">
        <v>45530</v>
      </c>
      <c r="F37" s="17">
        <v>45534</v>
      </c>
      <c r="G37" s="20" t="s">
        <v>40</v>
      </c>
      <c r="H37" s="20" t="s">
        <v>46</v>
      </c>
      <c r="I37" s="20">
        <v>45540</v>
      </c>
      <c r="J37" s="3" t="s">
        <v>27</v>
      </c>
      <c r="K37" s="15" t="s">
        <v>19</v>
      </c>
      <c r="L37" s="15" t="s">
        <v>30</v>
      </c>
      <c r="M37" s="3" t="s">
        <v>23</v>
      </c>
      <c r="N37" s="15">
        <v>1</v>
      </c>
      <c r="O37" s="132"/>
      <c r="P37" s="3" t="s">
        <v>12</v>
      </c>
    </row>
    <row r="38" spans="1:16" x14ac:dyDescent="0.2">
      <c r="A38">
        <v>32</v>
      </c>
      <c r="C38" s="5">
        <v>45431</v>
      </c>
      <c r="D38" s="17">
        <v>45377</v>
      </c>
      <c r="E38" s="17">
        <v>45532</v>
      </c>
      <c r="F38" s="17">
        <v>45535</v>
      </c>
      <c r="G38" s="17" t="s">
        <v>29</v>
      </c>
      <c r="H38" s="20" t="s">
        <v>46</v>
      </c>
      <c r="I38" s="20">
        <v>45540</v>
      </c>
      <c r="J38" s="3" t="s">
        <v>7</v>
      </c>
      <c r="K38" s="15" t="s">
        <v>20</v>
      </c>
      <c r="L38" s="15" t="s">
        <v>31</v>
      </c>
      <c r="M38" s="3" t="s">
        <v>17</v>
      </c>
      <c r="N38" s="15">
        <v>1</v>
      </c>
      <c r="O38" s="132"/>
    </row>
    <row r="39" spans="1:16" x14ac:dyDescent="0.2">
      <c r="A39">
        <v>33</v>
      </c>
      <c r="C39" s="5">
        <v>45370</v>
      </c>
      <c r="D39" s="17">
        <v>45377</v>
      </c>
      <c r="E39" s="17">
        <v>45532</v>
      </c>
      <c r="F39" s="17">
        <v>45535</v>
      </c>
      <c r="G39" s="17" t="s">
        <v>29</v>
      </c>
      <c r="H39" s="20" t="s">
        <v>46</v>
      </c>
      <c r="I39" s="20">
        <v>45540</v>
      </c>
      <c r="J39" s="3" t="s">
        <v>8</v>
      </c>
      <c r="K39" s="15" t="s">
        <v>19</v>
      </c>
      <c r="L39" s="15" t="s">
        <v>31</v>
      </c>
      <c r="M39" s="3" t="s">
        <v>17</v>
      </c>
      <c r="N39" s="15">
        <v>1</v>
      </c>
      <c r="O39" s="132"/>
    </row>
    <row r="40" spans="1:16" x14ac:dyDescent="0.2">
      <c r="A40">
        <v>34</v>
      </c>
      <c r="C40" s="5">
        <v>45489</v>
      </c>
      <c r="D40" s="17">
        <v>45495</v>
      </c>
      <c r="E40" s="17">
        <v>45532</v>
      </c>
      <c r="F40" s="17">
        <v>45535</v>
      </c>
      <c r="G40" s="17" t="s">
        <v>29</v>
      </c>
      <c r="H40" s="20" t="s">
        <v>46</v>
      </c>
      <c r="I40" s="20">
        <v>45540</v>
      </c>
      <c r="J40" s="3" t="s">
        <v>10</v>
      </c>
      <c r="K40" s="15" t="s">
        <v>20</v>
      </c>
      <c r="L40" s="15" t="s">
        <v>30</v>
      </c>
      <c r="M40" s="3" t="s">
        <v>23</v>
      </c>
      <c r="N40" s="15">
        <v>1</v>
      </c>
      <c r="O40" s="132"/>
    </row>
    <row r="41" spans="1:16" x14ac:dyDescent="0.2">
      <c r="A41">
        <v>35</v>
      </c>
      <c r="C41" s="6">
        <v>45489</v>
      </c>
      <c r="D41" s="8">
        <v>45495</v>
      </c>
      <c r="E41" s="8">
        <v>45532</v>
      </c>
      <c r="F41" s="8">
        <v>45535</v>
      </c>
      <c r="G41" s="8" t="s">
        <v>29</v>
      </c>
      <c r="H41" s="16" t="s">
        <v>46</v>
      </c>
      <c r="I41" s="16">
        <v>45540</v>
      </c>
      <c r="J41" s="7" t="s">
        <v>28</v>
      </c>
      <c r="K41" s="14" t="s">
        <v>19</v>
      </c>
      <c r="L41" s="14" t="s">
        <v>30</v>
      </c>
      <c r="M41" s="7" t="s">
        <v>23</v>
      </c>
      <c r="N41" s="14">
        <v>1</v>
      </c>
      <c r="O41" s="132"/>
    </row>
    <row r="42" spans="1:16" x14ac:dyDescent="0.2">
      <c r="O42" s="13"/>
    </row>
    <row r="43" spans="1:16" x14ac:dyDescent="0.2">
      <c r="O43" s="13"/>
    </row>
    <row r="45" spans="1:16" x14ac:dyDescent="0.2">
      <c r="E45" t="s">
        <v>12</v>
      </c>
    </row>
    <row r="46" spans="1:16" x14ac:dyDescent="0.2">
      <c r="L46" s="15" t="s">
        <v>12</v>
      </c>
    </row>
    <row r="48" spans="1:16" x14ac:dyDescent="0.2">
      <c r="M48" t="s">
        <v>12</v>
      </c>
    </row>
    <row r="49" spans="14:14" x14ac:dyDescent="0.2">
      <c r="N49" s="15" t="s">
        <v>12</v>
      </c>
    </row>
  </sheetData>
  <mergeCells count="6">
    <mergeCell ref="O22:O29"/>
    <mergeCell ref="O31:O41"/>
    <mergeCell ref="O3:O14"/>
    <mergeCell ref="O16:O19"/>
    <mergeCell ref="C1:O1"/>
    <mergeCell ref="C20:O20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F3B0-C390-DD42-9F75-8AD672ED157F}">
  <dimension ref="A1:S49"/>
  <sheetViews>
    <sheetView topLeftCell="A2" zoomScale="125" workbookViewId="0">
      <selection activeCell="J44" sqref="J44"/>
    </sheetView>
  </sheetViews>
  <sheetFormatPr baseColWidth="10" defaultColWidth="8.83203125" defaultRowHeight="15" x14ac:dyDescent="0.2"/>
  <cols>
    <col min="1" max="1" width="14.6640625" bestFit="1" customWidth="1"/>
    <col min="3" max="3" width="10" bestFit="1" customWidth="1"/>
    <col min="4" max="4" width="11.83203125" customWidth="1"/>
    <col min="5" max="5" width="11.6640625" bestFit="1" customWidth="1"/>
    <col min="6" max="6" width="20" customWidth="1"/>
    <col min="7" max="8" width="26.33203125" customWidth="1"/>
    <col min="9" max="9" width="17.5" customWidth="1"/>
    <col min="10" max="10" width="16.33203125" customWidth="1"/>
    <col min="11" max="11" width="17.6640625" customWidth="1"/>
    <col min="12" max="12" width="17.6640625" style="15" customWidth="1"/>
    <col min="13" max="13" width="13.5" customWidth="1"/>
    <col min="14" max="14" width="8.83203125" style="15"/>
    <col min="15" max="15" width="20.83203125" customWidth="1"/>
    <col min="16" max="16" width="51.1640625" customWidth="1"/>
  </cols>
  <sheetData>
    <row r="1" spans="1:19" x14ac:dyDescent="0.2"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9" ht="19.5" customHeight="1" x14ac:dyDescent="0.2">
      <c r="A2" t="s">
        <v>47</v>
      </c>
      <c r="B2" s="29" t="s">
        <v>48</v>
      </c>
      <c r="C2" s="1" t="s">
        <v>25</v>
      </c>
      <c r="D2" s="18" t="s">
        <v>21</v>
      </c>
      <c r="E2" s="18" t="s">
        <v>13</v>
      </c>
      <c r="F2" s="18" t="s">
        <v>34</v>
      </c>
      <c r="G2" s="19" t="s">
        <v>32</v>
      </c>
      <c r="H2" s="19" t="s">
        <v>43</v>
      </c>
      <c r="I2" s="18" t="s">
        <v>33</v>
      </c>
      <c r="J2" s="18" t="s">
        <v>0</v>
      </c>
      <c r="K2" s="18" t="s">
        <v>15</v>
      </c>
      <c r="L2" s="28" t="s">
        <v>18</v>
      </c>
      <c r="M2" s="18" t="s">
        <v>16</v>
      </c>
      <c r="N2" s="28" t="s">
        <v>36</v>
      </c>
      <c r="O2" s="2"/>
    </row>
    <row r="3" spans="1:19" x14ac:dyDescent="0.2">
      <c r="A3">
        <v>1</v>
      </c>
      <c r="B3">
        <v>1</v>
      </c>
      <c r="C3" s="5">
        <v>45055</v>
      </c>
      <c r="D3" s="3" t="s">
        <v>35</v>
      </c>
      <c r="E3" s="3" t="s">
        <v>35</v>
      </c>
      <c r="F3" s="20">
        <v>45061</v>
      </c>
      <c r="G3" s="20" t="s">
        <v>40</v>
      </c>
      <c r="H3" s="20" t="s">
        <v>44</v>
      </c>
      <c r="I3" s="20">
        <v>45065</v>
      </c>
      <c r="J3" s="21" t="s">
        <v>1</v>
      </c>
      <c r="K3" s="21" t="s">
        <v>19</v>
      </c>
      <c r="L3" s="24" t="s">
        <v>30</v>
      </c>
      <c r="M3" s="21" t="s">
        <v>17</v>
      </c>
      <c r="N3" s="15">
        <v>1</v>
      </c>
      <c r="O3" s="133" t="s">
        <v>42</v>
      </c>
    </row>
    <row r="4" spans="1:19" x14ac:dyDescent="0.2">
      <c r="A4">
        <v>2</v>
      </c>
      <c r="B4">
        <v>3</v>
      </c>
      <c r="C4" s="5">
        <v>45055</v>
      </c>
      <c r="D4" s="3" t="s">
        <v>35</v>
      </c>
      <c r="E4" s="3" t="s">
        <v>35</v>
      </c>
      <c r="F4" s="20">
        <v>45061</v>
      </c>
      <c r="G4" s="20" t="s">
        <v>40</v>
      </c>
      <c r="H4" s="20" t="s">
        <v>44</v>
      </c>
      <c r="I4" s="20">
        <v>45065</v>
      </c>
      <c r="J4" s="21" t="s">
        <v>2</v>
      </c>
      <c r="K4" s="21" t="s">
        <v>20</v>
      </c>
      <c r="L4" s="24" t="s">
        <v>30</v>
      </c>
      <c r="M4" s="21" t="s">
        <v>17</v>
      </c>
      <c r="N4" s="15">
        <v>1</v>
      </c>
      <c r="O4" s="133"/>
    </row>
    <row r="5" spans="1:19" x14ac:dyDescent="0.2">
      <c r="A5">
        <v>3</v>
      </c>
      <c r="B5">
        <v>4</v>
      </c>
      <c r="C5" s="5">
        <v>45062</v>
      </c>
      <c r="D5" s="3" t="s">
        <v>35</v>
      </c>
      <c r="E5" s="3" t="s">
        <v>35</v>
      </c>
      <c r="F5" s="20">
        <v>45070</v>
      </c>
      <c r="G5" s="20" t="s">
        <v>40</v>
      </c>
      <c r="H5" s="20" t="s">
        <v>44</v>
      </c>
      <c r="I5" s="20">
        <v>45071</v>
      </c>
      <c r="J5" s="21" t="s">
        <v>2</v>
      </c>
      <c r="K5" s="21" t="s">
        <v>20</v>
      </c>
      <c r="L5" s="24" t="s">
        <v>30</v>
      </c>
      <c r="M5" s="21" t="s">
        <v>17</v>
      </c>
      <c r="N5" s="15">
        <v>1</v>
      </c>
      <c r="O5" s="133"/>
    </row>
    <row r="6" spans="1:19" x14ac:dyDescent="0.2">
      <c r="A6">
        <v>4</v>
      </c>
      <c r="B6">
        <v>2</v>
      </c>
      <c r="C6" s="5">
        <v>45096</v>
      </c>
      <c r="D6" s="3" t="s">
        <v>35</v>
      </c>
      <c r="E6" s="3" t="s">
        <v>35</v>
      </c>
      <c r="F6" s="20">
        <v>45103</v>
      </c>
      <c r="G6" s="20" t="s">
        <v>40</v>
      </c>
      <c r="H6" s="20" t="s">
        <v>44</v>
      </c>
      <c r="I6" s="20">
        <v>45106</v>
      </c>
      <c r="J6" s="21" t="s">
        <v>3</v>
      </c>
      <c r="K6" s="21" t="s">
        <v>19</v>
      </c>
      <c r="L6" s="24" t="s">
        <v>31</v>
      </c>
      <c r="M6" s="21" t="s">
        <v>17</v>
      </c>
      <c r="N6" s="15">
        <v>1</v>
      </c>
      <c r="O6" s="133"/>
    </row>
    <row r="7" spans="1:19" x14ac:dyDescent="0.2">
      <c r="A7">
        <v>5</v>
      </c>
      <c r="B7">
        <v>3</v>
      </c>
      <c r="C7" s="5">
        <v>45077</v>
      </c>
      <c r="D7" s="3" t="s">
        <v>35</v>
      </c>
      <c r="E7" s="3" t="s">
        <v>35</v>
      </c>
      <c r="F7" s="20">
        <v>45083</v>
      </c>
      <c r="G7" s="20" t="s">
        <v>40</v>
      </c>
      <c r="H7" s="20" t="s">
        <v>44</v>
      </c>
      <c r="I7" s="20">
        <v>45086</v>
      </c>
      <c r="J7" s="21" t="s">
        <v>3</v>
      </c>
      <c r="K7" s="21" t="s">
        <v>19</v>
      </c>
      <c r="L7" s="24" t="s">
        <v>31</v>
      </c>
      <c r="M7" s="21" t="s">
        <v>17</v>
      </c>
      <c r="N7" s="15">
        <v>1</v>
      </c>
      <c r="O7" s="133"/>
    </row>
    <row r="8" spans="1:19" x14ac:dyDescent="0.2">
      <c r="A8">
        <v>6</v>
      </c>
      <c r="B8">
        <v>1</v>
      </c>
      <c r="C8" s="5">
        <v>45077</v>
      </c>
      <c r="D8" s="3" t="s">
        <v>35</v>
      </c>
      <c r="E8" s="3" t="s">
        <v>35</v>
      </c>
      <c r="F8" s="20">
        <v>45084</v>
      </c>
      <c r="G8" s="20" t="s">
        <v>40</v>
      </c>
      <c r="H8" s="20" t="s">
        <v>44</v>
      </c>
      <c r="I8" s="20">
        <v>45086</v>
      </c>
      <c r="J8" s="21" t="s">
        <v>4</v>
      </c>
      <c r="K8" s="21" t="s">
        <v>20</v>
      </c>
      <c r="L8" s="24" t="s">
        <v>31</v>
      </c>
      <c r="M8" s="21" t="s">
        <v>17</v>
      </c>
      <c r="N8" s="15">
        <v>1</v>
      </c>
      <c r="O8" s="133"/>
    </row>
    <row r="9" spans="1:19" x14ac:dyDescent="0.2">
      <c r="A9">
        <v>7</v>
      </c>
      <c r="B9">
        <v>2</v>
      </c>
      <c r="C9" s="5">
        <v>45062</v>
      </c>
      <c r="D9" s="3" t="s">
        <v>35</v>
      </c>
      <c r="E9" s="3" t="s">
        <v>35</v>
      </c>
      <c r="F9" s="20">
        <v>45434</v>
      </c>
      <c r="G9" s="20" t="s">
        <v>40</v>
      </c>
      <c r="H9" s="20" t="s">
        <v>44</v>
      </c>
      <c r="I9" s="20">
        <v>45071</v>
      </c>
      <c r="J9" s="21" t="s">
        <v>4</v>
      </c>
      <c r="K9" s="21" t="s">
        <v>20</v>
      </c>
      <c r="L9" s="24" t="s">
        <v>31</v>
      </c>
      <c r="M9" s="21" t="s">
        <v>17</v>
      </c>
      <c r="N9" s="15">
        <v>1</v>
      </c>
      <c r="O9" s="133"/>
    </row>
    <row r="10" spans="1:19" x14ac:dyDescent="0.2">
      <c r="A10">
        <v>8</v>
      </c>
      <c r="B10">
        <v>4</v>
      </c>
      <c r="C10" s="5">
        <v>45077</v>
      </c>
      <c r="D10" s="3" t="s">
        <v>35</v>
      </c>
      <c r="E10" s="3" t="s">
        <v>35</v>
      </c>
      <c r="F10" s="20">
        <v>45083</v>
      </c>
      <c r="G10" s="20" t="s">
        <v>40</v>
      </c>
      <c r="H10" s="20" t="s">
        <v>44</v>
      </c>
      <c r="I10" s="20">
        <v>45086</v>
      </c>
      <c r="J10" s="21" t="s">
        <v>5</v>
      </c>
      <c r="K10" s="21" t="s">
        <v>20</v>
      </c>
      <c r="L10" s="24" t="s">
        <v>31</v>
      </c>
      <c r="M10" s="21" t="s">
        <v>17</v>
      </c>
      <c r="N10" s="15">
        <v>1</v>
      </c>
      <c r="O10" s="133"/>
    </row>
    <row r="11" spans="1:19" x14ac:dyDescent="0.2">
      <c r="A11">
        <v>9</v>
      </c>
      <c r="B11">
        <v>3</v>
      </c>
      <c r="C11" s="5">
        <v>45090</v>
      </c>
      <c r="D11" s="3" t="s">
        <v>35</v>
      </c>
      <c r="E11" s="3" t="s">
        <v>35</v>
      </c>
      <c r="F11" s="20">
        <v>45096</v>
      </c>
      <c r="G11" s="20" t="s">
        <v>40</v>
      </c>
      <c r="H11" s="20" t="s">
        <v>44</v>
      </c>
      <c r="I11" s="20">
        <v>45100</v>
      </c>
      <c r="J11" s="21" t="s">
        <v>5</v>
      </c>
      <c r="K11" s="21" t="s">
        <v>20</v>
      </c>
      <c r="L11" s="24" t="s">
        <v>31</v>
      </c>
      <c r="M11" s="21" t="s">
        <v>17</v>
      </c>
      <c r="N11" s="15">
        <v>1</v>
      </c>
      <c r="O11" s="133"/>
    </row>
    <row r="12" spans="1:19" x14ac:dyDescent="0.2">
      <c r="A12">
        <v>10</v>
      </c>
      <c r="B12">
        <v>4</v>
      </c>
      <c r="C12" s="5">
        <v>45062</v>
      </c>
      <c r="D12" s="3" t="s">
        <v>35</v>
      </c>
      <c r="E12" s="3" t="s">
        <v>35</v>
      </c>
      <c r="F12" s="20">
        <v>45434</v>
      </c>
      <c r="G12" s="20" t="s">
        <v>40</v>
      </c>
      <c r="H12" s="20" t="s">
        <v>44</v>
      </c>
      <c r="I12" s="20">
        <v>45071</v>
      </c>
      <c r="J12" s="21" t="s">
        <v>26</v>
      </c>
      <c r="K12" s="21" t="s">
        <v>19</v>
      </c>
      <c r="L12" s="24" t="s">
        <v>30</v>
      </c>
      <c r="M12" s="21" t="s">
        <v>17</v>
      </c>
      <c r="N12" s="15">
        <v>1</v>
      </c>
      <c r="O12" s="133"/>
      <c r="S12" t="s">
        <v>12</v>
      </c>
    </row>
    <row r="13" spans="1:19" x14ac:dyDescent="0.2">
      <c r="A13">
        <v>11</v>
      </c>
      <c r="B13">
        <v>1</v>
      </c>
      <c r="C13" s="5">
        <v>45069</v>
      </c>
      <c r="D13" s="3" t="s">
        <v>35</v>
      </c>
      <c r="E13" s="3" t="s">
        <v>35</v>
      </c>
      <c r="F13" s="17">
        <v>45076</v>
      </c>
      <c r="G13" s="20" t="s">
        <v>40</v>
      </c>
      <c r="H13" s="20" t="s">
        <v>44</v>
      </c>
      <c r="I13" s="17">
        <v>45079</v>
      </c>
      <c r="J13" s="3" t="s">
        <v>6</v>
      </c>
      <c r="K13" s="3" t="s">
        <v>20</v>
      </c>
      <c r="L13" s="15" t="s">
        <v>30</v>
      </c>
      <c r="M13" s="3" t="s">
        <v>17</v>
      </c>
      <c r="N13" s="15">
        <v>1</v>
      </c>
      <c r="O13" s="133"/>
      <c r="P13" t="s">
        <v>12</v>
      </c>
    </row>
    <row r="14" spans="1:19" x14ac:dyDescent="0.2">
      <c r="A14">
        <v>12</v>
      </c>
      <c r="B14">
        <v>2</v>
      </c>
      <c r="C14" s="5">
        <v>45077</v>
      </c>
      <c r="D14" s="3" t="s">
        <v>35</v>
      </c>
      <c r="E14" s="3" t="s">
        <v>35</v>
      </c>
      <c r="F14" s="17">
        <v>45085</v>
      </c>
      <c r="G14" s="17" t="s">
        <v>40</v>
      </c>
      <c r="H14" s="20" t="s">
        <v>44</v>
      </c>
      <c r="I14" s="17">
        <v>45089</v>
      </c>
      <c r="J14" s="3" t="s">
        <v>6</v>
      </c>
      <c r="K14" s="3" t="s">
        <v>20</v>
      </c>
      <c r="L14" s="15" t="s">
        <v>30</v>
      </c>
      <c r="M14" s="3" t="s">
        <v>17</v>
      </c>
      <c r="N14" s="15">
        <v>1</v>
      </c>
      <c r="O14" s="133"/>
    </row>
    <row r="15" spans="1:19" ht="16" x14ac:dyDescent="0.2">
      <c r="C15" s="1" t="s">
        <v>25</v>
      </c>
      <c r="D15" s="18" t="s">
        <v>21</v>
      </c>
      <c r="E15" s="18" t="s">
        <v>13</v>
      </c>
      <c r="F15" s="18" t="s">
        <v>34</v>
      </c>
      <c r="G15" s="19" t="s">
        <v>32</v>
      </c>
      <c r="H15" s="19"/>
      <c r="I15" s="18" t="s">
        <v>38</v>
      </c>
      <c r="J15" s="18" t="s">
        <v>0</v>
      </c>
      <c r="K15" s="18" t="s">
        <v>15</v>
      </c>
      <c r="L15" s="28" t="s">
        <v>18</v>
      </c>
      <c r="M15" s="18" t="s">
        <v>16</v>
      </c>
      <c r="N15" s="28" t="s">
        <v>36</v>
      </c>
    </row>
    <row r="16" spans="1:19" x14ac:dyDescent="0.2">
      <c r="A16">
        <v>13</v>
      </c>
      <c r="B16">
        <v>4</v>
      </c>
      <c r="C16" s="5">
        <v>45489</v>
      </c>
      <c r="D16" s="17">
        <v>45495</v>
      </c>
      <c r="E16" s="17">
        <v>45528</v>
      </c>
      <c r="F16" s="20">
        <v>45532</v>
      </c>
      <c r="G16" s="20" t="s">
        <v>40</v>
      </c>
      <c r="H16" s="20" t="s">
        <v>45</v>
      </c>
      <c r="I16" s="22">
        <v>45539</v>
      </c>
      <c r="J16" s="3" t="s">
        <v>11</v>
      </c>
      <c r="K16" s="15" t="s">
        <v>20</v>
      </c>
      <c r="L16" s="15" t="s">
        <v>30</v>
      </c>
      <c r="M16" s="3" t="s">
        <v>23</v>
      </c>
      <c r="N16" s="15">
        <v>1</v>
      </c>
      <c r="O16" s="133" t="s">
        <v>42</v>
      </c>
    </row>
    <row r="17" spans="1:18" x14ac:dyDescent="0.2">
      <c r="A17">
        <v>14</v>
      </c>
      <c r="B17">
        <v>1</v>
      </c>
      <c r="C17" s="5">
        <v>45489</v>
      </c>
      <c r="D17" s="17">
        <v>45497</v>
      </c>
      <c r="E17" s="17">
        <v>45530</v>
      </c>
      <c r="F17" s="20">
        <v>45532</v>
      </c>
      <c r="G17" s="20" t="s">
        <v>40</v>
      </c>
      <c r="H17" s="20" t="s">
        <v>45</v>
      </c>
      <c r="I17" s="23">
        <v>45539</v>
      </c>
      <c r="J17" s="3" t="s">
        <v>9</v>
      </c>
      <c r="K17" s="15" t="s">
        <v>19</v>
      </c>
      <c r="L17" s="15" t="s">
        <v>31</v>
      </c>
      <c r="M17" s="3" t="s">
        <v>17</v>
      </c>
      <c r="N17" s="15">
        <v>1</v>
      </c>
      <c r="O17" s="133"/>
    </row>
    <row r="18" spans="1:18" x14ac:dyDescent="0.2">
      <c r="A18">
        <v>15</v>
      </c>
      <c r="B18">
        <v>3</v>
      </c>
      <c r="C18" s="5">
        <v>45489</v>
      </c>
      <c r="D18" s="17">
        <v>45497</v>
      </c>
      <c r="E18" s="17">
        <v>45530</v>
      </c>
      <c r="F18" s="20">
        <v>45532</v>
      </c>
      <c r="G18" s="20" t="s">
        <v>40</v>
      </c>
      <c r="H18" s="20" t="s">
        <v>45</v>
      </c>
      <c r="I18" s="23">
        <v>45539</v>
      </c>
      <c r="J18" s="3" t="s">
        <v>7</v>
      </c>
      <c r="K18" s="24" t="s">
        <v>20</v>
      </c>
      <c r="L18" s="15" t="s">
        <v>31</v>
      </c>
      <c r="M18" s="3" t="s">
        <v>17</v>
      </c>
      <c r="N18" s="15">
        <v>1</v>
      </c>
      <c r="O18" s="133"/>
    </row>
    <row r="19" spans="1:18" x14ac:dyDescent="0.2">
      <c r="A19">
        <v>16</v>
      </c>
      <c r="B19">
        <v>2</v>
      </c>
      <c r="C19" s="6">
        <v>45314</v>
      </c>
      <c r="D19" s="8">
        <v>45321</v>
      </c>
      <c r="E19" s="8">
        <v>45454</v>
      </c>
      <c r="F19" s="8">
        <v>45456</v>
      </c>
      <c r="G19" s="20" t="s">
        <v>40</v>
      </c>
      <c r="H19" s="16" t="s">
        <v>45</v>
      </c>
      <c r="I19" s="25">
        <v>45461</v>
      </c>
      <c r="J19" s="7" t="s">
        <v>7</v>
      </c>
      <c r="K19" s="26" t="s">
        <v>20</v>
      </c>
      <c r="L19" s="14" t="s">
        <v>31</v>
      </c>
      <c r="M19" s="7" t="s">
        <v>17</v>
      </c>
      <c r="N19" s="14">
        <v>1</v>
      </c>
      <c r="O19" s="134"/>
    </row>
    <row r="20" spans="1:18" x14ac:dyDescent="0.2"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18" x14ac:dyDescent="0.2">
      <c r="C21" s="4" t="s">
        <v>25</v>
      </c>
      <c r="D21" s="4" t="s">
        <v>21</v>
      </c>
      <c r="E21" s="4" t="s">
        <v>13</v>
      </c>
      <c r="F21" s="4" t="s">
        <v>14</v>
      </c>
      <c r="G21" s="4" t="s">
        <v>32</v>
      </c>
      <c r="H21" s="4"/>
      <c r="I21" s="4" t="s">
        <v>22</v>
      </c>
      <c r="J21" s="4" t="s">
        <v>0</v>
      </c>
      <c r="K21" s="4" t="s">
        <v>24</v>
      </c>
      <c r="L21" s="28" t="s">
        <v>18</v>
      </c>
      <c r="M21" s="4" t="s">
        <v>37</v>
      </c>
      <c r="O21" s="3"/>
    </row>
    <row r="22" spans="1:18" x14ac:dyDescent="0.2">
      <c r="A22">
        <v>17</v>
      </c>
      <c r="B22">
        <v>4</v>
      </c>
      <c r="C22" s="10">
        <v>45489</v>
      </c>
      <c r="D22" s="11">
        <v>45497</v>
      </c>
      <c r="E22" s="11">
        <v>45530</v>
      </c>
      <c r="F22" s="11">
        <v>45532</v>
      </c>
      <c r="G22" s="11" t="s">
        <v>40</v>
      </c>
      <c r="H22" s="11" t="s">
        <v>44</v>
      </c>
      <c r="I22" s="11">
        <v>45535</v>
      </c>
      <c r="J22" s="12" t="s">
        <v>7</v>
      </c>
      <c r="K22" s="12" t="s">
        <v>20</v>
      </c>
      <c r="L22" s="27" t="s">
        <v>31</v>
      </c>
      <c r="M22" s="12" t="s">
        <v>17</v>
      </c>
      <c r="N22" s="27">
        <v>1</v>
      </c>
      <c r="O22" s="131" t="s">
        <v>41</v>
      </c>
      <c r="P22" s="9"/>
    </row>
    <row r="23" spans="1:18" x14ac:dyDescent="0.2">
      <c r="A23">
        <v>18</v>
      </c>
      <c r="B23">
        <v>3</v>
      </c>
      <c r="C23" s="5">
        <v>45489</v>
      </c>
      <c r="D23" s="17">
        <v>45497</v>
      </c>
      <c r="E23" s="17">
        <v>45530</v>
      </c>
      <c r="F23" s="17">
        <v>45532</v>
      </c>
      <c r="G23" s="17" t="s">
        <v>40</v>
      </c>
      <c r="H23" s="17" t="s">
        <v>44</v>
      </c>
      <c r="I23" s="17">
        <v>45534</v>
      </c>
      <c r="J23" s="3" t="s">
        <v>9</v>
      </c>
      <c r="K23" s="3" t="s">
        <v>19</v>
      </c>
      <c r="L23" s="15" t="s">
        <v>31</v>
      </c>
      <c r="M23" s="3" t="s">
        <v>17</v>
      </c>
      <c r="N23" s="15">
        <v>1</v>
      </c>
      <c r="O23" s="131"/>
      <c r="P23" s="9"/>
    </row>
    <row r="24" spans="1:18" x14ac:dyDescent="0.2">
      <c r="A24">
        <v>19</v>
      </c>
      <c r="B24">
        <v>1</v>
      </c>
      <c r="C24" s="5">
        <v>45489</v>
      </c>
      <c r="D24" s="17">
        <v>45495</v>
      </c>
      <c r="E24" s="17">
        <v>45528</v>
      </c>
      <c r="F24" s="17">
        <v>45532</v>
      </c>
      <c r="G24" s="17" t="s">
        <v>40</v>
      </c>
      <c r="H24" s="17" t="s">
        <v>44</v>
      </c>
      <c r="I24" s="17">
        <v>45534</v>
      </c>
      <c r="J24" s="3" t="s">
        <v>11</v>
      </c>
      <c r="K24" s="3" t="s">
        <v>20</v>
      </c>
      <c r="L24" s="15" t="s">
        <v>30</v>
      </c>
      <c r="M24" s="3" t="s">
        <v>23</v>
      </c>
      <c r="N24" s="15">
        <v>1</v>
      </c>
      <c r="O24" s="131"/>
      <c r="P24" t="s">
        <v>12</v>
      </c>
    </row>
    <row r="25" spans="1:18" x14ac:dyDescent="0.2">
      <c r="A25">
        <v>20</v>
      </c>
      <c r="B25">
        <v>4</v>
      </c>
      <c r="C25" s="5">
        <v>45489</v>
      </c>
      <c r="D25" s="17">
        <v>45495</v>
      </c>
      <c r="E25" s="17">
        <v>45530</v>
      </c>
      <c r="F25" s="17">
        <v>45534</v>
      </c>
      <c r="G25" s="17" t="s">
        <v>40</v>
      </c>
      <c r="H25" s="17" t="s">
        <v>44</v>
      </c>
      <c r="I25" s="17">
        <v>45538</v>
      </c>
      <c r="J25" s="3" t="s">
        <v>27</v>
      </c>
      <c r="K25" s="3" t="s">
        <v>19</v>
      </c>
      <c r="L25" s="15" t="s">
        <v>30</v>
      </c>
      <c r="M25" s="3" t="s">
        <v>23</v>
      </c>
      <c r="N25" s="15">
        <v>1</v>
      </c>
      <c r="O25" s="131"/>
    </row>
    <row r="26" spans="1:18" x14ac:dyDescent="0.2">
      <c r="A26">
        <v>21</v>
      </c>
      <c r="B26">
        <v>2</v>
      </c>
      <c r="C26" s="5">
        <v>45431</v>
      </c>
      <c r="D26" s="17">
        <v>45377</v>
      </c>
      <c r="E26" s="17">
        <v>45532</v>
      </c>
      <c r="F26" s="17">
        <v>45535</v>
      </c>
      <c r="G26" s="17" t="s">
        <v>40</v>
      </c>
      <c r="H26" s="17" t="s">
        <v>44</v>
      </c>
      <c r="I26" s="17">
        <v>45538</v>
      </c>
      <c r="J26" s="3" t="s">
        <v>7</v>
      </c>
      <c r="K26" s="3" t="s">
        <v>20</v>
      </c>
      <c r="L26" s="15" t="s">
        <v>31</v>
      </c>
      <c r="M26" s="3" t="s">
        <v>17</v>
      </c>
      <c r="N26" s="15">
        <v>1</v>
      </c>
      <c r="O26" s="131"/>
      <c r="R26" t="s">
        <v>12</v>
      </c>
    </row>
    <row r="27" spans="1:18" x14ac:dyDescent="0.2">
      <c r="A27">
        <v>22</v>
      </c>
      <c r="B27">
        <v>1</v>
      </c>
      <c r="C27" s="5">
        <v>45370</v>
      </c>
      <c r="D27" s="17">
        <v>45377</v>
      </c>
      <c r="E27" s="17">
        <v>45532</v>
      </c>
      <c r="F27" s="17">
        <v>45535</v>
      </c>
      <c r="G27" s="17" t="s">
        <v>40</v>
      </c>
      <c r="H27" s="17" t="s">
        <v>44</v>
      </c>
      <c r="I27" s="17">
        <v>45538</v>
      </c>
      <c r="J27" s="3" t="s">
        <v>8</v>
      </c>
      <c r="K27" s="3" t="s">
        <v>19</v>
      </c>
      <c r="L27" s="15" t="s">
        <v>31</v>
      </c>
      <c r="M27" s="3" t="s">
        <v>17</v>
      </c>
      <c r="N27" s="15">
        <v>1</v>
      </c>
      <c r="O27" s="131"/>
    </row>
    <row r="28" spans="1:18" x14ac:dyDescent="0.2">
      <c r="A28">
        <v>23</v>
      </c>
      <c r="B28">
        <v>3</v>
      </c>
      <c r="C28" s="5">
        <v>45489</v>
      </c>
      <c r="D28" s="17">
        <v>45495</v>
      </c>
      <c r="E28" s="17">
        <v>45532</v>
      </c>
      <c r="F28" s="17">
        <v>45535</v>
      </c>
      <c r="G28" s="17" t="s">
        <v>40</v>
      </c>
      <c r="H28" s="17" t="s">
        <v>44</v>
      </c>
      <c r="I28" s="17">
        <v>45538</v>
      </c>
      <c r="J28" s="3" t="s">
        <v>10</v>
      </c>
      <c r="K28" s="3" t="s">
        <v>20</v>
      </c>
      <c r="L28" s="15" t="s">
        <v>30</v>
      </c>
      <c r="M28" s="3" t="s">
        <v>23</v>
      </c>
      <c r="N28" s="15">
        <v>1</v>
      </c>
      <c r="O28" s="131"/>
      <c r="P28" s="9"/>
    </row>
    <row r="29" spans="1:18" x14ac:dyDescent="0.2">
      <c r="A29">
        <v>24</v>
      </c>
      <c r="B29">
        <v>2</v>
      </c>
      <c r="C29" s="6">
        <v>45489</v>
      </c>
      <c r="D29" s="8">
        <v>45495</v>
      </c>
      <c r="E29" s="8">
        <v>45532</v>
      </c>
      <c r="F29" s="8">
        <v>45535</v>
      </c>
      <c r="G29" s="8" t="s">
        <v>40</v>
      </c>
      <c r="H29" s="8" t="s">
        <v>44</v>
      </c>
      <c r="I29" s="8">
        <v>45538</v>
      </c>
      <c r="J29" s="7" t="s">
        <v>28</v>
      </c>
      <c r="K29" s="7" t="s">
        <v>19</v>
      </c>
      <c r="L29" s="14" t="s">
        <v>30</v>
      </c>
      <c r="M29" s="7" t="s">
        <v>23</v>
      </c>
      <c r="N29" s="14">
        <v>1</v>
      </c>
      <c r="O29" s="131"/>
      <c r="P29" s="9"/>
    </row>
    <row r="30" spans="1:18" ht="16" x14ac:dyDescent="0.2">
      <c r="C30" s="1" t="s">
        <v>25</v>
      </c>
      <c r="D30" s="18" t="s">
        <v>21</v>
      </c>
      <c r="E30" s="18" t="s">
        <v>13</v>
      </c>
      <c r="F30" s="18" t="s">
        <v>34</v>
      </c>
      <c r="G30" s="19" t="s">
        <v>32</v>
      </c>
      <c r="H30" s="19"/>
      <c r="I30" s="18" t="s">
        <v>38</v>
      </c>
      <c r="J30" s="18" t="s">
        <v>0</v>
      </c>
      <c r="K30" s="18" t="s">
        <v>15</v>
      </c>
      <c r="L30" s="28" t="s">
        <v>18</v>
      </c>
      <c r="M30" s="18" t="s">
        <v>16</v>
      </c>
      <c r="N30" s="28" t="s">
        <v>36</v>
      </c>
    </row>
    <row r="31" spans="1:18" x14ac:dyDescent="0.2">
      <c r="A31">
        <v>25</v>
      </c>
      <c r="B31">
        <v>2</v>
      </c>
      <c r="C31" s="5">
        <v>45497</v>
      </c>
      <c r="D31" s="3" t="s">
        <v>35</v>
      </c>
      <c r="E31" s="3" t="s">
        <v>35</v>
      </c>
      <c r="F31" s="20">
        <v>45505</v>
      </c>
      <c r="G31" s="20" t="s">
        <v>40</v>
      </c>
      <c r="H31" s="20" t="s">
        <v>46</v>
      </c>
      <c r="I31" s="20">
        <v>45512</v>
      </c>
      <c r="J31" s="21" t="s">
        <v>1</v>
      </c>
      <c r="K31" s="21" t="s">
        <v>19</v>
      </c>
      <c r="L31" s="24" t="s">
        <v>30</v>
      </c>
      <c r="M31" s="21" t="s">
        <v>17</v>
      </c>
      <c r="N31" s="15">
        <v>1</v>
      </c>
      <c r="O31" s="132" t="s">
        <v>41</v>
      </c>
    </row>
    <row r="32" spans="1:18" x14ac:dyDescent="0.2">
      <c r="A32">
        <v>26</v>
      </c>
      <c r="B32">
        <v>1</v>
      </c>
      <c r="C32" s="5">
        <v>45497</v>
      </c>
      <c r="D32" s="3" t="s">
        <v>35</v>
      </c>
      <c r="E32" s="3" t="s">
        <v>35</v>
      </c>
      <c r="F32" s="20">
        <v>45505</v>
      </c>
      <c r="G32" s="20" t="s">
        <v>40</v>
      </c>
      <c r="H32" s="20" t="s">
        <v>46</v>
      </c>
      <c r="I32" s="20">
        <v>45512</v>
      </c>
      <c r="J32" s="21" t="s">
        <v>2</v>
      </c>
      <c r="K32" s="21" t="s">
        <v>19</v>
      </c>
      <c r="L32" s="24" t="s">
        <v>30</v>
      </c>
      <c r="M32" s="21" t="s">
        <v>17</v>
      </c>
      <c r="N32" s="15">
        <v>1</v>
      </c>
      <c r="O32" s="132"/>
    </row>
    <row r="33" spans="1:16" x14ac:dyDescent="0.2">
      <c r="A33">
        <v>27</v>
      </c>
      <c r="B33">
        <v>1</v>
      </c>
      <c r="C33" s="5">
        <v>45497</v>
      </c>
      <c r="D33" s="3" t="s">
        <v>35</v>
      </c>
      <c r="E33" s="3" t="s">
        <v>35</v>
      </c>
      <c r="F33" s="20">
        <v>45505</v>
      </c>
      <c r="G33" s="20" t="s">
        <v>40</v>
      </c>
      <c r="H33" s="20" t="s">
        <v>46</v>
      </c>
      <c r="I33" s="20">
        <v>45512</v>
      </c>
      <c r="J33" s="21" t="s">
        <v>3</v>
      </c>
      <c r="K33" s="21" t="s">
        <v>20</v>
      </c>
      <c r="L33" s="24" t="s">
        <v>31</v>
      </c>
      <c r="M33" s="21" t="s">
        <v>17</v>
      </c>
      <c r="N33" s="15">
        <v>1</v>
      </c>
      <c r="O33" s="132"/>
    </row>
    <row r="34" spans="1:16" x14ac:dyDescent="0.2">
      <c r="A34">
        <v>28</v>
      </c>
      <c r="B34">
        <v>4</v>
      </c>
      <c r="C34" s="5">
        <v>45497</v>
      </c>
      <c r="D34" s="3" t="s">
        <v>35</v>
      </c>
      <c r="E34" s="3" t="s">
        <v>35</v>
      </c>
      <c r="F34" s="20">
        <v>45505</v>
      </c>
      <c r="G34" s="20" t="s">
        <v>40</v>
      </c>
      <c r="H34" s="20" t="s">
        <v>46</v>
      </c>
      <c r="I34" s="20">
        <v>45512</v>
      </c>
      <c r="J34" s="21" t="s">
        <v>4</v>
      </c>
      <c r="K34" s="21" t="s">
        <v>20</v>
      </c>
      <c r="L34" s="24" t="s">
        <v>31</v>
      </c>
      <c r="M34" s="21" t="s">
        <v>17</v>
      </c>
      <c r="N34" s="15">
        <v>1</v>
      </c>
      <c r="O34" s="132"/>
    </row>
    <row r="35" spans="1:16" x14ac:dyDescent="0.2">
      <c r="A35">
        <v>29</v>
      </c>
      <c r="B35">
        <v>2</v>
      </c>
      <c r="C35" s="5">
        <v>45497</v>
      </c>
      <c r="D35" s="3" t="s">
        <v>35</v>
      </c>
      <c r="E35" s="3" t="s">
        <v>35</v>
      </c>
      <c r="F35" s="20">
        <v>45505</v>
      </c>
      <c r="G35" s="20" t="s">
        <v>40</v>
      </c>
      <c r="H35" s="20" t="s">
        <v>46</v>
      </c>
      <c r="I35" s="20">
        <v>45512</v>
      </c>
      <c r="J35" s="21" t="s">
        <v>5</v>
      </c>
      <c r="K35" s="21" t="s">
        <v>20</v>
      </c>
      <c r="L35" s="24" t="s">
        <v>31</v>
      </c>
      <c r="M35" s="21" t="s">
        <v>17</v>
      </c>
      <c r="N35" s="15">
        <v>1</v>
      </c>
      <c r="O35" s="132"/>
    </row>
    <row r="36" spans="1:16" x14ac:dyDescent="0.2">
      <c r="A36">
        <v>30</v>
      </c>
      <c r="B36">
        <v>4</v>
      </c>
      <c r="C36" s="5">
        <v>45497</v>
      </c>
      <c r="D36" s="3" t="s">
        <v>35</v>
      </c>
      <c r="E36" s="3" t="s">
        <v>35</v>
      </c>
      <c r="F36" s="20">
        <v>45505</v>
      </c>
      <c r="G36" s="20" t="s">
        <v>40</v>
      </c>
      <c r="H36" s="20" t="s">
        <v>46</v>
      </c>
      <c r="I36" s="20">
        <v>45512</v>
      </c>
      <c r="J36" s="21" t="s">
        <v>39</v>
      </c>
      <c r="K36" s="53" t="s">
        <v>20</v>
      </c>
      <c r="L36" s="24" t="s">
        <v>31</v>
      </c>
      <c r="M36" s="21" t="s">
        <v>17</v>
      </c>
      <c r="N36" s="15">
        <v>1</v>
      </c>
      <c r="O36" s="132"/>
      <c r="P36" t="s">
        <v>12</v>
      </c>
    </row>
    <row r="37" spans="1:16" x14ac:dyDescent="0.2">
      <c r="A37">
        <v>31</v>
      </c>
      <c r="B37">
        <v>3</v>
      </c>
      <c r="C37" s="5">
        <v>45489</v>
      </c>
      <c r="D37" s="17">
        <v>45495</v>
      </c>
      <c r="E37" s="17">
        <v>45530</v>
      </c>
      <c r="F37" s="17">
        <v>45534</v>
      </c>
      <c r="G37" s="20" t="s">
        <v>40</v>
      </c>
      <c r="H37" s="20" t="s">
        <v>46</v>
      </c>
      <c r="I37" s="20">
        <v>45540</v>
      </c>
      <c r="J37" s="3" t="s">
        <v>27</v>
      </c>
      <c r="K37" s="15" t="s">
        <v>19</v>
      </c>
      <c r="L37" s="15" t="s">
        <v>30</v>
      </c>
      <c r="M37" s="3" t="s">
        <v>23</v>
      </c>
      <c r="N37" s="15">
        <v>1</v>
      </c>
      <c r="O37" s="132"/>
      <c r="P37" s="3" t="s">
        <v>12</v>
      </c>
    </row>
    <row r="38" spans="1:16" x14ac:dyDescent="0.2">
      <c r="A38">
        <v>32</v>
      </c>
      <c r="B38">
        <v>3</v>
      </c>
      <c r="C38" s="5">
        <v>45431</v>
      </c>
      <c r="D38" s="17">
        <v>45377</v>
      </c>
      <c r="E38" s="17">
        <v>45532</v>
      </c>
      <c r="F38" s="17">
        <v>45535</v>
      </c>
      <c r="G38" s="17" t="s">
        <v>29</v>
      </c>
      <c r="H38" s="20" t="s">
        <v>46</v>
      </c>
      <c r="I38" s="20">
        <v>45540</v>
      </c>
      <c r="J38" s="3" t="s">
        <v>7</v>
      </c>
      <c r="K38" s="15" t="s">
        <v>20</v>
      </c>
      <c r="L38" s="15" t="s">
        <v>31</v>
      </c>
      <c r="M38" s="3" t="s">
        <v>17</v>
      </c>
      <c r="N38" s="15">
        <v>1</v>
      </c>
      <c r="O38" s="132"/>
    </row>
    <row r="39" spans="1:16" x14ac:dyDescent="0.2">
      <c r="A39">
        <v>33</v>
      </c>
      <c r="B39">
        <v>4</v>
      </c>
      <c r="C39" s="5">
        <v>45370</v>
      </c>
      <c r="D39" s="17">
        <v>45377</v>
      </c>
      <c r="E39" s="17">
        <v>45532</v>
      </c>
      <c r="F39" s="17">
        <v>45535</v>
      </c>
      <c r="G39" s="17" t="s">
        <v>29</v>
      </c>
      <c r="H39" s="20" t="s">
        <v>46</v>
      </c>
      <c r="I39" s="20">
        <v>45540</v>
      </c>
      <c r="J39" s="3" t="s">
        <v>8</v>
      </c>
      <c r="K39" s="15" t="s">
        <v>19</v>
      </c>
      <c r="L39" s="15" t="s">
        <v>31</v>
      </c>
      <c r="M39" s="3" t="s">
        <v>17</v>
      </c>
      <c r="N39" s="15">
        <v>1</v>
      </c>
      <c r="O39" s="132"/>
    </row>
    <row r="40" spans="1:16" x14ac:dyDescent="0.2">
      <c r="A40">
        <v>34</v>
      </c>
      <c r="B40">
        <v>1</v>
      </c>
      <c r="C40" s="5">
        <v>45489</v>
      </c>
      <c r="D40" s="17">
        <v>45495</v>
      </c>
      <c r="E40" s="17">
        <v>45532</v>
      </c>
      <c r="F40" s="17">
        <v>45535</v>
      </c>
      <c r="G40" s="17" t="s">
        <v>29</v>
      </c>
      <c r="H40" s="20" t="s">
        <v>46</v>
      </c>
      <c r="I40" s="20">
        <v>45540</v>
      </c>
      <c r="J40" s="3" t="s">
        <v>10</v>
      </c>
      <c r="K40" s="15" t="s">
        <v>20</v>
      </c>
      <c r="L40" s="15" t="s">
        <v>30</v>
      </c>
      <c r="M40" s="3" t="s">
        <v>23</v>
      </c>
      <c r="N40" s="15">
        <v>1</v>
      </c>
      <c r="O40" s="132"/>
    </row>
    <row r="41" spans="1:16" x14ac:dyDescent="0.2">
      <c r="A41">
        <v>35</v>
      </c>
      <c r="B41">
        <v>2</v>
      </c>
      <c r="C41" s="6">
        <v>45489</v>
      </c>
      <c r="D41" s="8">
        <v>45495</v>
      </c>
      <c r="E41" s="8">
        <v>45532</v>
      </c>
      <c r="F41" s="8">
        <v>45535</v>
      </c>
      <c r="G41" s="8" t="s">
        <v>29</v>
      </c>
      <c r="H41" s="16" t="s">
        <v>46</v>
      </c>
      <c r="I41" s="16">
        <v>45540</v>
      </c>
      <c r="J41" s="7" t="s">
        <v>28</v>
      </c>
      <c r="K41" s="14" t="s">
        <v>19</v>
      </c>
      <c r="L41" s="14" t="s">
        <v>30</v>
      </c>
      <c r="M41" s="7" t="s">
        <v>23</v>
      </c>
      <c r="N41" s="14">
        <v>1</v>
      </c>
      <c r="O41" s="132"/>
    </row>
    <row r="42" spans="1:16" x14ac:dyDescent="0.2">
      <c r="O42" s="13"/>
    </row>
    <row r="43" spans="1:16" x14ac:dyDescent="0.2">
      <c r="A43" s="29" t="s">
        <v>49</v>
      </c>
      <c r="B43" t="s">
        <v>50</v>
      </c>
      <c r="C43">
        <f>COUNTIF(B3:B41,1)</f>
        <v>9</v>
      </c>
      <c r="O43" s="13"/>
    </row>
    <row r="44" spans="1:16" x14ac:dyDescent="0.2">
      <c r="B44" t="s">
        <v>51</v>
      </c>
      <c r="C44">
        <f>COUNTIF(B3:B41,2)</f>
        <v>9</v>
      </c>
    </row>
    <row r="45" spans="1:16" x14ac:dyDescent="0.2">
      <c r="B45" t="s">
        <v>52</v>
      </c>
      <c r="C45">
        <f>COUNTIF(B3:B41,3)</f>
        <v>8</v>
      </c>
      <c r="E45" t="s">
        <v>12</v>
      </c>
    </row>
    <row r="46" spans="1:16" x14ac:dyDescent="0.2">
      <c r="B46" t="s">
        <v>53</v>
      </c>
      <c r="C46">
        <f>COUNTIF(B3:B41,4)</f>
        <v>9</v>
      </c>
      <c r="L46" s="15" t="s">
        <v>12</v>
      </c>
    </row>
    <row r="48" spans="1:16" x14ac:dyDescent="0.2">
      <c r="M48" t="s">
        <v>12</v>
      </c>
    </row>
    <row r="49" spans="14:14" x14ac:dyDescent="0.2">
      <c r="N49" s="15" t="s">
        <v>12</v>
      </c>
    </row>
  </sheetData>
  <mergeCells count="6">
    <mergeCell ref="O31:O41"/>
    <mergeCell ref="C1:O1"/>
    <mergeCell ref="O3:O14"/>
    <mergeCell ref="O16:O19"/>
    <mergeCell ref="C20:O20"/>
    <mergeCell ref="O22:O2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35C7-5531-5A43-95CB-A3C9A8164D2F}">
  <dimension ref="A1:AA48"/>
  <sheetViews>
    <sheetView topLeftCell="Q1" zoomScale="112" zoomScaleNormal="120" workbookViewId="0">
      <selection activeCell="B40" sqref="B40"/>
    </sheetView>
  </sheetViews>
  <sheetFormatPr baseColWidth="10" defaultColWidth="8.83203125" defaultRowHeight="15" x14ac:dyDescent="0.2"/>
  <cols>
    <col min="1" max="1" width="14.6640625" bestFit="1" customWidth="1"/>
    <col min="2" max="2" width="14.6640625" customWidth="1"/>
    <col min="3" max="3" width="28.5" bestFit="1" customWidth="1"/>
    <col min="4" max="4" width="28.5" customWidth="1"/>
    <col min="5" max="5" width="34.83203125" bestFit="1" customWidth="1"/>
    <col min="6" max="6" width="21.6640625" bestFit="1" customWidth="1"/>
    <col min="8" max="8" width="9.1640625" bestFit="1" customWidth="1"/>
    <col min="9" max="9" width="19.1640625" bestFit="1" customWidth="1"/>
    <col min="10" max="10" width="11.6640625" bestFit="1" customWidth="1"/>
    <col min="11" max="11" width="20" customWidth="1"/>
    <col min="12" max="13" width="26.33203125" customWidth="1"/>
    <col min="14" max="14" width="17.5" customWidth="1"/>
    <col min="15" max="15" width="16.33203125" customWidth="1"/>
    <col min="16" max="16" width="17.6640625" customWidth="1"/>
    <col min="17" max="17" width="17.6640625" style="15" customWidth="1"/>
    <col min="18" max="18" width="13.5" customWidth="1"/>
    <col min="19" max="19" width="8.83203125" style="15"/>
    <col min="20" max="20" width="23.83203125" bestFit="1" customWidth="1"/>
    <col min="21" max="24" width="22.83203125" customWidth="1"/>
    <col min="25" max="25" width="29.6640625" style="77" bestFit="1" customWidth="1"/>
  </cols>
  <sheetData>
    <row r="1" spans="1:27" ht="71" customHeight="1" thickBot="1" x14ac:dyDescent="0.25">
      <c r="A1" s="103" t="s">
        <v>54</v>
      </c>
      <c r="B1" s="103" t="s">
        <v>48</v>
      </c>
      <c r="C1" s="103" t="s">
        <v>93</v>
      </c>
      <c r="D1" s="104" t="s">
        <v>114</v>
      </c>
      <c r="E1" s="104" t="s">
        <v>151</v>
      </c>
      <c r="F1" s="103" t="s">
        <v>57</v>
      </c>
      <c r="G1" s="103" t="s">
        <v>48</v>
      </c>
      <c r="H1" s="105" t="s">
        <v>25</v>
      </c>
      <c r="I1" s="105" t="s">
        <v>21</v>
      </c>
      <c r="J1" s="105" t="s">
        <v>13</v>
      </c>
      <c r="K1" s="105" t="s">
        <v>34</v>
      </c>
      <c r="L1" s="106" t="s">
        <v>32</v>
      </c>
      <c r="M1" s="106" t="s">
        <v>43</v>
      </c>
      <c r="N1" s="105" t="s">
        <v>33</v>
      </c>
      <c r="O1" s="105" t="s">
        <v>0</v>
      </c>
      <c r="P1" s="105" t="s">
        <v>15</v>
      </c>
      <c r="Q1" s="105" t="s">
        <v>18</v>
      </c>
      <c r="R1" s="105" t="s">
        <v>16</v>
      </c>
      <c r="S1" s="105" t="s">
        <v>36</v>
      </c>
      <c r="T1" s="105" t="s">
        <v>55</v>
      </c>
      <c r="U1" s="106" t="s">
        <v>182</v>
      </c>
      <c r="V1" s="106" t="s">
        <v>183</v>
      </c>
      <c r="W1" s="106" t="s">
        <v>184</v>
      </c>
      <c r="X1" s="106" t="s">
        <v>185</v>
      </c>
      <c r="Y1" s="106" t="s">
        <v>166</v>
      </c>
      <c r="Z1" s="105" t="s">
        <v>169</v>
      </c>
    </row>
    <row r="2" spans="1:27" x14ac:dyDescent="0.2">
      <c r="A2" s="40">
        <v>1</v>
      </c>
      <c r="B2" s="40">
        <v>1</v>
      </c>
      <c r="C2" s="40" t="s">
        <v>58</v>
      </c>
      <c r="D2" s="40" t="s">
        <v>115</v>
      </c>
      <c r="E2" s="40" t="s">
        <v>94</v>
      </c>
      <c r="F2" s="40">
        <v>241104</v>
      </c>
      <c r="G2" s="40">
        <v>1</v>
      </c>
      <c r="H2" s="41">
        <v>45055</v>
      </c>
      <c r="I2" s="42" t="s">
        <v>35</v>
      </c>
      <c r="J2" s="42" t="s">
        <v>35</v>
      </c>
      <c r="K2" s="43">
        <v>45061</v>
      </c>
      <c r="L2" s="43" t="s">
        <v>40</v>
      </c>
      <c r="M2" s="43" t="s">
        <v>44</v>
      </c>
      <c r="N2" s="43">
        <v>45065</v>
      </c>
      <c r="O2" s="56" t="s">
        <v>1</v>
      </c>
      <c r="P2" s="44" t="s">
        <v>19</v>
      </c>
      <c r="Q2" s="45" t="s">
        <v>30</v>
      </c>
      <c r="R2" s="44" t="s">
        <v>17</v>
      </c>
      <c r="S2" s="46">
        <v>1</v>
      </c>
      <c r="T2" s="47" t="s">
        <v>42</v>
      </c>
      <c r="U2" s="40" t="s">
        <v>180</v>
      </c>
      <c r="V2" s="51" t="s">
        <v>180</v>
      </c>
      <c r="W2" s="100">
        <v>510000</v>
      </c>
      <c r="X2" s="101">
        <v>0.97</v>
      </c>
      <c r="Y2" s="102"/>
      <c r="Z2" s="40">
        <v>9.3000000000000007</v>
      </c>
    </row>
    <row r="3" spans="1:27" ht="16" x14ac:dyDescent="0.2">
      <c r="A3" s="30">
        <v>6</v>
      </c>
      <c r="B3" s="40">
        <v>1</v>
      </c>
      <c r="C3" s="40" t="s">
        <v>63</v>
      </c>
      <c r="D3" s="40" t="s">
        <v>116</v>
      </c>
      <c r="E3" s="40" t="s">
        <v>156</v>
      </c>
      <c r="F3" s="40">
        <v>241104</v>
      </c>
      <c r="G3" s="30">
        <v>1</v>
      </c>
      <c r="H3" s="31">
        <v>45077</v>
      </c>
      <c r="I3" s="32" t="s">
        <v>35</v>
      </c>
      <c r="J3" s="32" t="s">
        <v>35</v>
      </c>
      <c r="K3" s="33">
        <v>45084</v>
      </c>
      <c r="L3" s="33" t="s">
        <v>40</v>
      </c>
      <c r="M3" s="33" t="s">
        <v>44</v>
      </c>
      <c r="N3" s="33">
        <v>45086</v>
      </c>
      <c r="O3" s="55" t="s">
        <v>4</v>
      </c>
      <c r="P3" s="34" t="s">
        <v>20</v>
      </c>
      <c r="Q3" s="35" t="s">
        <v>31</v>
      </c>
      <c r="R3" s="34" t="s">
        <v>17</v>
      </c>
      <c r="S3" s="36">
        <v>1</v>
      </c>
      <c r="T3" s="39" t="s">
        <v>42</v>
      </c>
      <c r="U3" s="30" t="s">
        <v>180</v>
      </c>
      <c r="V3" s="48" t="s">
        <v>180</v>
      </c>
      <c r="W3" s="87">
        <v>470000</v>
      </c>
      <c r="X3" s="85" t="s">
        <v>186</v>
      </c>
      <c r="Y3" s="83"/>
      <c r="Z3" s="30">
        <v>5.4</v>
      </c>
    </row>
    <row r="4" spans="1:27" ht="16" x14ac:dyDescent="0.2">
      <c r="A4" s="30">
        <v>11</v>
      </c>
      <c r="B4" s="40">
        <v>1</v>
      </c>
      <c r="C4" s="40" t="s">
        <v>59</v>
      </c>
      <c r="D4" s="40" t="s">
        <v>117</v>
      </c>
      <c r="E4" s="40" t="s">
        <v>160</v>
      </c>
      <c r="F4" s="40">
        <v>241104</v>
      </c>
      <c r="G4" s="30">
        <v>1</v>
      </c>
      <c r="H4" s="31">
        <v>45069</v>
      </c>
      <c r="I4" s="32" t="s">
        <v>35</v>
      </c>
      <c r="J4" s="32" t="s">
        <v>35</v>
      </c>
      <c r="K4" s="31">
        <v>45076</v>
      </c>
      <c r="L4" s="33" t="s">
        <v>40</v>
      </c>
      <c r="M4" s="33" t="s">
        <v>44</v>
      </c>
      <c r="N4" s="31">
        <v>45079</v>
      </c>
      <c r="O4" s="58" t="s">
        <v>6</v>
      </c>
      <c r="P4" s="32" t="s">
        <v>20</v>
      </c>
      <c r="Q4" s="36" t="s">
        <v>30</v>
      </c>
      <c r="R4" s="32" t="s">
        <v>17</v>
      </c>
      <c r="S4" s="36">
        <v>1</v>
      </c>
      <c r="T4" s="39" t="s">
        <v>42</v>
      </c>
      <c r="U4" s="30" t="s">
        <v>180</v>
      </c>
      <c r="V4" s="48" t="s">
        <v>180</v>
      </c>
      <c r="W4" s="88">
        <v>5230</v>
      </c>
      <c r="X4" s="90">
        <v>0.01</v>
      </c>
      <c r="Y4" s="83" t="s">
        <v>176</v>
      </c>
      <c r="Z4" s="30">
        <v>11.1</v>
      </c>
    </row>
    <row r="5" spans="1:27" ht="16" x14ac:dyDescent="0.2">
      <c r="A5" s="30">
        <v>14</v>
      </c>
      <c r="B5" s="40">
        <v>1</v>
      </c>
      <c r="C5" s="40" t="s">
        <v>61</v>
      </c>
      <c r="D5" s="40" t="s">
        <v>118</v>
      </c>
      <c r="E5" s="40" t="s">
        <v>96</v>
      </c>
      <c r="F5" s="40">
        <v>241104</v>
      </c>
      <c r="G5" s="30">
        <v>1</v>
      </c>
      <c r="H5" s="31">
        <v>45489</v>
      </c>
      <c r="I5" s="31">
        <v>45497</v>
      </c>
      <c r="J5" s="31">
        <v>45530</v>
      </c>
      <c r="K5" s="33">
        <v>45532</v>
      </c>
      <c r="L5" s="33" t="s">
        <v>40</v>
      </c>
      <c r="M5" s="33" t="s">
        <v>45</v>
      </c>
      <c r="N5" s="37">
        <v>45539</v>
      </c>
      <c r="O5" s="59" t="s">
        <v>9</v>
      </c>
      <c r="P5" s="36" t="s">
        <v>19</v>
      </c>
      <c r="Q5" s="36" t="s">
        <v>31</v>
      </c>
      <c r="R5" s="32" t="s">
        <v>17</v>
      </c>
      <c r="S5" s="36">
        <v>1</v>
      </c>
      <c r="T5" s="39" t="s">
        <v>42</v>
      </c>
      <c r="U5" s="30" t="s">
        <v>180</v>
      </c>
      <c r="V5" s="48" t="s">
        <v>180</v>
      </c>
      <c r="W5" s="87">
        <v>2360000</v>
      </c>
      <c r="X5" s="85" t="s">
        <v>186</v>
      </c>
      <c r="Y5" s="83"/>
      <c r="Z5" s="30">
        <v>12.9</v>
      </c>
    </row>
    <row r="6" spans="1:27" ht="16" x14ac:dyDescent="0.2">
      <c r="A6" s="30">
        <v>19</v>
      </c>
      <c r="B6" s="40">
        <v>1</v>
      </c>
      <c r="C6" s="40" t="s">
        <v>66</v>
      </c>
      <c r="D6" s="40" t="s">
        <v>119</v>
      </c>
      <c r="E6" s="40" t="s">
        <v>95</v>
      </c>
      <c r="F6" s="40">
        <v>241104</v>
      </c>
      <c r="G6" s="30">
        <v>1</v>
      </c>
      <c r="H6" s="31">
        <v>45489</v>
      </c>
      <c r="I6" s="31">
        <v>45495</v>
      </c>
      <c r="J6" s="31">
        <v>45528</v>
      </c>
      <c r="K6" s="31">
        <v>45532</v>
      </c>
      <c r="L6" s="31" t="s">
        <v>40</v>
      </c>
      <c r="M6" s="31" t="s">
        <v>44</v>
      </c>
      <c r="N6" s="31">
        <v>45534</v>
      </c>
      <c r="O6" s="60" t="s">
        <v>11</v>
      </c>
      <c r="P6" s="32" t="s">
        <v>20</v>
      </c>
      <c r="Q6" s="36" t="s">
        <v>30</v>
      </c>
      <c r="R6" s="32" t="s">
        <v>23</v>
      </c>
      <c r="S6" s="36">
        <v>1</v>
      </c>
      <c r="T6" s="39" t="s">
        <v>41</v>
      </c>
      <c r="U6" s="30" t="s">
        <v>180</v>
      </c>
      <c r="V6" s="48" t="s">
        <v>180</v>
      </c>
      <c r="W6" s="87">
        <v>998000</v>
      </c>
      <c r="X6" s="85" t="s">
        <v>187</v>
      </c>
      <c r="Y6" s="83"/>
      <c r="Z6" s="30">
        <v>12.1</v>
      </c>
    </row>
    <row r="7" spans="1:27" x14ac:dyDescent="0.2">
      <c r="A7" s="30">
        <v>22</v>
      </c>
      <c r="B7" s="40">
        <v>1</v>
      </c>
      <c r="C7" s="40" t="s">
        <v>60</v>
      </c>
      <c r="D7" s="40" t="s">
        <v>120</v>
      </c>
      <c r="E7" s="40" t="s">
        <v>97</v>
      </c>
      <c r="F7" s="40">
        <v>241104</v>
      </c>
      <c r="G7" s="30">
        <v>1</v>
      </c>
      <c r="H7" s="31">
        <v>45370</v>
      </c>
      <c r="I7" s="31">
        <v>45377</v>
      </c>
      <c r="J7" s="31">
        <v>45532</v>
      </c>
      <c r="K7" s="31">
        <v>45535</v>
      </c>
      <c r="L7" s="31" t="s">
        <v>40</v>
      </c>
      <c r="M7" s="31" t="s">
        <v>44</v>
      </c>
      <c r="N7" s="31">
        <v>45538</v>
      </c>
      <c r="O7" s="61" t="s">
        <v>8</v>
      </c>
      <c r="P7" s="32" t="s">
        <v>19</v>
      </c>
      <c r="Q7" s="36" t="s">
        <v>31</v>
      </c>
      <c r="R7" s="32" t="s">
        <v>17</v>
      </c>
      <c r="S7" s="36">
        <v>1</v>
      </c>
      <c r="T7" s="39" t="s">
        <v>41</v>
      </c>
      <c r="U7" s="30" t="s">
        <v>181</v>
      </c>
      <c r="V7" s="48" t="s">
        <v>180</v>
      </c>
      <c r="W7" s="87">
        <v>764000</v>
      </c>
      <c r="X7" s="89">
        <v>0.9</v>
      </c>
      <c r="Y7" s="83"/>
      <c r="Z7" s="30">
        <v>11.8</v>
      </c>
    </row>
    <row r="8" spans="1:27" ht="32" x14ac:dyDescent="0.2">
      <c r="A8" s="30">
        <v>26</v>
      </c>
      <c r="B8" s="40">
        <v>1</v>
      </c>
      <c r="C8" s="40" t="s">
        <v>62</v>
      </c>
      <c r="D8" s="40" t="s">
        <v>121</v>
      </c>
      <c r="E8" s="40" t="s">
        <v>98</v>
      </c>
      <c r="F8" s="40">
        <v>241104</v>
      </c>
      <c r="G8" s="30">
        <v>1</v>
      </c>
      <c r="H8" s="31">
        <v>45497</v>
      </c>
      <c r="I8" s="32" t="s">
        <v>35</v>
      </c>
      <c r="J8" s="32" t="s">
        <v>35</v>
      </c>
      <c r="K8" s="33">
        <v>45505</v>
      </c>
      <c r="L8" s="33" t="s">
        <v>40</v>
      </c>
      <c r="M8" s="82" t="s">
        <v>46</v>
      </c>
      <c r="N8" s="33">
        <v>45512</v>
      </c>
      <c r="O8" s="62" t="s">
        <v>2</v>
      </c>
      <c r="P8" s="34" t="s">
        <v>19</v>
      </c>
      <c r="Q8" s="35" t="s">
        <v>30</v>
      </c>
      <c r="R8" s="34" t="s">
        <v>17</v>
      </c>
      <c r="S8" s="36">
        <v>1</v>
      </c>
      <c r="T8" s="39" t="s">
        <v>41</v>
      </c>
      <c r="U8" s="30" t="s">
        <v>181</v>
      </c>
      <c r="V8" s="48" t="s">
        <v>180</v>
      </c>
      <c r="W8" s="88">
        <v>36700</v>
      </c>
      <c r="X8" s="86" t="s">
        <v>188</v>
      </c>
      <c r="Y8" s="83" t="s">
        <v>171</v>
      </c>
      <c r="Z8" s="99">
        <v>2.6</v>
      </c>
    </row>
    <row r="9" spans="1:27" ht="32" x14ac:dyDescent="0.2">
      <c r="A9" s="30">
        <v>27</v>
      </c>
      <c r="B9" s="40">
        <v>1</v>
      </c>
      <c r="C9" s="40" t="s">
        <v>64</v>
      </c>
      <c r="D9" s="40" t="s">
        <v>122</v>
      </c>
      <c r="E9" s="40" t="s">
        <v>99</v>
      </c>
      <c r="F9" s="40">
        <v>241104</v>
      </c>
      <c r="G9" s="30">
        <v>1</v>
      </c>
      <c r="H9" s="31">
        <v>45497</v>
      </c>
      <c r="I9" s="32" t="s">
        <v>35</v>
      </c>
      <c r="J9" s="32" t="s">
        <v>35</v>
      </c>
      <c r="K9" s="33">
        <v>45505</v>
      </c>
      <c r="L9" s="33" t="s">
        <v>40</v>
      </c>
      <c r="M9" s="82" t="s">
        <v>46</v>
      </c>
      <c r="N9" s="33">
        <v>45512</v>
      </c>
      <c r="O9" s="63" t="s">
        <v>3</v>
      </c>
      <c r="P9" s="34" t="s">
        <v>20</v>
      </c>
      <c r="Q9" s="35" t="s">
        <v>31</v>
      </c>
      <c r="R9" s="34" t="s">
        <v>17</v>
      </c>
      <c r="S9" s="36">
        <v>1</v>
      </c>
      <c r="T9" s="39" t="s">
        <v>41</v>
      </c>
      <c r="U9" s="30" t="s">
        <v>181</v>
      </c>
      <c r="V9" s="48" t="s">
        <v>180</v>
      </c>
      <c r="W9" s="88">
        <v>115000</v>
      </c>
      <c r="X9" s="86" t="s">
        <v>189</v>
      </c>
      <c r="Y9" s="83" t="s">
        <v>175</v>
      </c>
      <c r="Z9" s="99">
        <v>4.5999999999999996</v>
      </c>
    </row>
    <row r="10" spans="1:27" ht="16" x14ac:dyDescent="0.2">
      <c r="A10" s="76">
        <v>34</v>
      </c>
      <c r="B10" s="107">
        <v>1</v>
      </c>
      <c r="C10" s="107" t="s">
        <v>65</v>
      </c>
      <c r="D10" s="107" t="s">
        <v>123</v>
      </c>
      <c r="E10" s="107" t="s">
        <v>100</v>
      </c>
      <c r="F10" s="107">
        <v>241104</v>
      </c>
      <c r="G10" s="76">
        <v>1</v>
      </c>
      <c r="H10" s="108">
        <v>45489</v>
      </c>
      <c r="I10" s="108">
        <v>45495</v>
      </c>
      <c r="J10" s="108">
        <v>45532</v>
      </c>
      <c r="K10" s="108">
        <v>45535</v>
      </c>
      <c r="L10" s="108" t="s">
        <v>29</v>
      </c>
      <c r="M10" s="109" t="s">
        <v>46</v>
      </c>
      <c r="N10" s="109">
        <v>45540</v>
      </c>
      <c r="O10" s="110" t="s">
        <v>10</v>
      </c>
      <c r="P10" s="111" t="s">
        <v>20</v>
      </c>
      <c r="Q10" s="111" t="s">
        <v>30</v>
      </c>
      <c r="R10" s="112" t="s">
        <v>23</v>
      </c>
      <c r="S10" s="111">
        <v>1</v>
      </c>
      <c r="T10" s="113" t="s">
        <v>41</v>
      </c>
      <c r="U10" s="76" t="s">
        <v>181</v>
      </c>
      <c r="V10" s="114" t="s">
        <v>180</v>
      </c>
      <c r="W10" s="115">
        <v>356000</v>
      </c>
      <c r="X10" s="116" t="s">
        <v>190</v>
      </c>
      <c r="Y10" s="117"/>
      <c r="Z10" s="76">
        <v>10.8</v>
      </c>
    </row>
    <row r="11" spans="1:27" ht="48" customHeight="1" thickBot="1" x14ac:dyDescent="0.25">
      <c r="A11" s="123" t="s">
        <v>54</v>
      </c>
      <c r="B11" s="123"/>
      <c r="C11" s="78" t="s">
        <v>93</v>
      </c>
      <c r="D11" s="79" t="s">
        <v>114</v>
      </c>
      <c r="E11" s="79" t="s">
        <v>151</v>
      </c>
      <c r="F11" s="123" t="s">
        <v>57</v>
      </c>
      <c r="G11" s="123" t="s">
        <v>48</v>
      </c>
      <c r="H11" s="124" t="s">
        <v>25</v>
      </c>
      <c r="I11" s="124" t="s">
        <v>21</v>
      </c>
      <c r="J11" s="124" t="s">
        <v>13</v>
      </c>
      <c r="K11" s="124" t="s">
        <v>34</v>
      </c>
      <c r="L11" s="125" t="s">
        <v>32</v>
      </c>
      <c r="M11" s="125" t="s">
        <v>43</v>
      </c>
      <c r="N11" s="124" t="s">
        <v>33</v>
      </c>
      <c r="O11" s="124" t="s">
        <v>0</v>
      </c>
      <c r="P11" s="124" t="s">
        <v>15</v>
      </c>
      <c r="Q11" s="126" t="s">
        <v>18</v>
      </c>
      <c r="R11" s="124" t="s">
        <v>16</v>
      </c>
      <c r="S11" s="126" t="s">
        <v>36</v>
      </c>
      <c r="T11" s="126" t="s">
        <v>55</v>
      </c>
      <c r="U11" s="126" t="s">
        <v>56</v>
      </c>
      <c r="V11" s="81" t="s">
        <v>183</v>
      </c>
      <c r="W11" s="81" t="s">
        <v>184</v>
      </c>
      <c r="X11" s="81" t="s">
        <v>185</v>
      </c>
      <c r="Y11" s="81" t="s">
        <v>166</v>
      </c>
      <c r="Z11" s="80" t="s">
        <v>169</v>
      </c>
    </row>
    <row r="12" spans="1:27" ht="32" x14ac:dyDescent="0.2">
      <c r="A12" s="40">
        <v>4</v>
      </c>
      <c r="B12" s="40">
        <v>2</v>
      </c>
      <c r="C12" s="40" t="s">
        <v>68</v>
      </c>
      <c r="D12" s="40" t="s">
        <v>124</v>
      </c>
      <c r="E12" s="40" t="s">
        <v>152</v>
      </c>
      <c r="F12" s="40">
        <v>241106</v>
      </c>
      <c r="G12" s="40">
        <v>2</v>
      </c>
      <c r="H12" s="41">
        <v>45096</v>
      </c>
      <c r="I12" s="42" t="s">
        <v>35</v>
      </c>
      <c r="J12" s="42" t="s">
        <v>35</v>
      </c>
      <c r="K12" s="43">
        <v>45103</v>
      </c>
      <c r="L12" s="43" t="s">
        <v>40</v>
      </c>
      <c r="M12" s="118" t="s">
        <v>44</v>
      </c>
      <c r="N12" s="43">
        <v>45106</v>
      </c>
      <c r="O12" s="119" t="s">
        <v>3</v>
      </c>
      <c r="P12" s="44" t="s">
        <v>19</v>
      </c>
      <c r="Q12" s="45" t="s">
        <v>31</v>
      </c>
      <c r="R12" s="44" t="s">
        <v>17</v>
      </c>
      <c r="S12" s="46">
        <v>1</v>
      </c>
      <c r="T12" s="47" t="s">
        <v>42</v>
      </c>
      <c r="U12" s="40" t="s">
        <v>180</v>
      </c>
      <c r="V12" s="51" t="s">
        <v>180</v>
      </c>
      <c r="W12" s="120">
        <v>830000</v>
      </c>
      <c r="X12" s="121">
        <v>0.75</v>
      </c>
      <c r="Y12" s="102" t="s">
        <v>173</v>
      </c>
      <c r="Z12" s="122">
        <v>4.2</v>
      </c>
      <c r="AA12" t="s">
        <v>12</v>
      </c>
    </row>
    <row r="13" spans="1:27" x14ac:dyDescent="0.2">
      <c r="A13" s="30">
        <v>7</v>
      </c>
      <c r="B13" s="30">
        <v>2</v>
      </c>
      <c r="C13" s="30" t="s">
        <v>67</v>
      </c>
      <c r="D13" s="40" t="s">
        <v>125</v>
      </c>
      <c r="E13" s="40" t="s">
        <v>157</v>
      </c>
      <c r="F13" s="40">
        <v>241106</v>
      </c>
      <c r="G13" s="30">
        <v>2</v>
      </c>
      <c r="H13" s="31">
        <v>45062</v>
      </c>
      <c r="I13" s="32" t="s">
        <v>35</v>
      </c>
      <c r="J13" s="32" t="s">
        <v>35</v>
      </c>
      <c r="K13" s="33">
        <v>45434</v>
      </c>
      <c r="L13" s="33" t="s">
        <v>40</v>
      </c>
      <c r="M13" s="33" t="s">
        <v>44</v>
      </c>
      <c r="N13" s="33">
        <v>45071</v>
      </c>
      <c r="O13" s="55" t="s">
        <v>4</v>
      </c>
      <c r="P13" s="34" t="s">
        <v>20</v>
      </c>
      <c r="Q13" s="35" t="s">
        <v>31</v>
      </c>
      <c r="R13" s="34" t="s">
        <v>17</v>
      </c>
      <c r="S13" s="36">
        <v>1</v>
      </c>
      <c r="T13" s="39" t="s">
        <v>42</v>
      </c>
      <c r="U13" s="30" t="s">
        <v>180</v>
      </c>
      <c r="V13" s="48" t="s">
        <v>180</v>
      </c>
      <c r="W13" s="92">
        <v>820000</v>
      </c>
      <c r="X13" s="94">
        <v>0.9</v>
      </c>
      <c r="Y13" s="83"/>
      <c r="Z13" s="30">
        <v>13</v>
      </c>
    </row>
    <row r="14" spans="1:27" ht="16" x14ac:dyDescent="0.2">
      <c r="A14" s="30">
        <v>12</v>
      </c>
      <c r="B14" s="30">
        <v>2</v>
      </c>
      <c r="C14" s="30" t="s">
        <v>69</v>
      </c>
      <c r="D14" s="40" t="s">
        <v>126</v>
      </c>
      <c r="E14" s="40" t="s">
        <v>161</v>
      </c>
      <c r="F14" s="40">
        <v>241106</v>
      </c>
      <c r="G14" s="30">
        <v>2</v>
      </c>
      <c r="H14" s="31">
        <v>45077</v>
      </c>
      <c r="I14" s="32" t="s">
        <v>35</v>
      </c>
      <c r="J14" s="32" t="s">
        <v>35</v>
      </c>
      <c r="K14" s="31">
        <v>45085</v>
      </c>
      <c r="L14" s="31" t="s">
        <v>40</v>
      </c>
      <c r="M14" s="33" t="s">
        <v>44</v>
      </c>
      <c r="N14" s="31">
        <v>45089</v>
      </c>
      <c r="O14" s="58" t="s">
        <v>6</v>
      </c>
      <c r="P14" s="32" t="s">
        <v>20</v>
      </c>
      <c r="Q14" s="36" t="s">
        <v>30</v>
      </c>
      <c r="R14" s="32" t="s">
        <v>17</v>
      </c>
      <c r="S14" s="36">
        <v>1</v>
      </c>
      <c r="T14" s="39" t="s">
        <v>42</v>
      </c>
      <c r="U14" s="30" t="s">
        <v>180</v>
      </c>
      <c r="V14" s="48" t="s">
        <v>180</v>
      </c>
      <c r="W14" s="93">
        <v>190000</v>
      </c>
      <c r="X14" s="95">
        <v>0.2</v>
      </c>
      <c r="Y14" s="83" t="s">
        <v>177</v>
      </c>
      <c r="Z14" s="30">
        <v>12.6</v>
      </c>
    </row>
    <row r="15" spans="1:27" x14ac:dyDescent="0.2">
      <c r="A15" s="30">
        <v>16</v>
      </c>
      <c r="B15" s="30">
        <v>2</v>
      </c>
      <c r="C15" s="30" t="s">
        <v>70</v>
      </c>
      <c r="D15" s="40" t="s">
        <v>127</v>
      </c>
      <c r="E15" s="40" t="s">
        <v>162</v>
      </c>
      <c r="F15" s="40">
        <v>241106</v>
      </c>
      <c r="G15" s="30">
        <v>2</v>
      </c>
      <c r="H15" s="31">
        <v>45314</v>
      </c>
      <c r="I15" s="31">
        <v>45321</v>
      </c>
      <c r="J15" s="31">
        <v>45454</v>
      </c>
      <c r="K15" s="31">
        <v>45456</v>
      </c>
      <c r="L15" s="33" t="s">
        <v>40</v>
      </c>
      <c r="M15" s="33" t="s">
        <v>45</v>
      </c>
      <c r="N15" s="38">
        <v>45461</v>
      </c>
      <c r="O15" s="65" t="s">
        <v>7</v>
      </c>
      <c r="P15" s="35" t="s">
        <v>20</v>
      </c>
      <c r="Q15" s="36" t="s">
        <v>31</v>
      </c>
      <c r="R15" s="32" t="s">
        <v>17</v>
      </c>
      <c r="S15" s="36">
        <v>1</v>
      </c>
      <c r="T15" s="39" t="s">
        <v>42</v>
      </c>
      <c r="U15" s="30" t="s">
        <v>180</v>
      </c>
      <c r="V15" s="48" t="s">
        <v>180</v>
      </c>
      <c r="W15" s="92">
        <v>1790000</v>
      </c>
      <c r="X15" s="94">
        <v>0.64</v>
      </c>
      <c r="Y15" s="83"/>
      <c r="Z15" s="30">
        <v>7.8</v>
      </c>
    </row>
    <row r="16" spans="1:27" x14ac:dyDescent="0.2">
      <c r="A16" s="30">
        <v>21</v>
      </c>
      <c r="B16" s="30">
        <v>2</v>
      </c>
      <c r="C16" s="30" t="s">
        <v>71</v>
      </c>
      <c r="D16" s="40" t="s">
        <v>128</v>
      </c>
      <c r="E16" s="40" t="s">
        <v>153</v>
      </c>
      <c r="F16" s="40">
        <v>241106</v>
      </c>
      <c r="G16" s="30">
        <v>2</v>
      </c>
      <c r="H16" s="31">
        <v>45431</v>
      </c>
      <c r="I16" s="31">
        <v>45377</v>
      </c>
      <c r="J16" s="31">
        <v>45532</v>
      </c>
      <c r="K16" s="31">
        <v>45535</v>
      </c>
      <c r="L16" s="31" t="s">
        <v>40</v>
      </c>
      <c r="M16" s="31" t="s">
        <v>44</v>
      </c>
      <c r="N16" s="31">
        <v>45538</v>
      </c>
      <c r="O16" s="65" t="s">
        <v>7</v>
      </c>
      <c r="P16" s="32" t="s">
        <v>20</v>
      </c>
      <c r="Q16" s="36" t="s">
        <v>31</v>
      </c>
      <c r="R16" s="32" t="s">
        <v>17</v>
      </c>
      <c r="S16" s="36">
        <v>1</v>
      </c>
      <c r="T16" s="39" t="s">
        <v>41</v>
      </c>
      <c r="U16" s="30" t="s">
        <v>180</v>
      </c>
      <c r="V16" s="48" t="s">
        <v>180</v>
      </c>
      <c r="W16" s="92">
        <v>724000</v>
      </c>
      <c r="X16" s="94">
        <v>0.84</v>
      </c>
      <c r="Y16" s="83"/>
      <c r="Z16" s="30">
        <v>12.3</v>
      </c>
    </row>
    <row r="17" spans="1:26" x14ac:dyDescent="0.2">
      <c r="A17" s="30">
        <v>24</v>
      </c>
      <c r="B17" s="30">
        <v>2</v>
      </c>
      <c r="C17" s="30" t="s">
        <v>75</v>
      </c>
      <c r="D17" s="40" t="s">
        <v>129</v>
      </c>
      <c r="E17" s="40" t="s">
        <v>101</v>
      </c>
      <c r="F17" s="40">
        <v>241106</v>
      </c>
      <c r="G17" s="30">
        <v>2</v>
      </c>
      <c r="H17" s="31">
        <v>45489</v>
      </c>
      <c r="I17" s="31">
        <v>45495</v>
      </c>
      <c r="J17" s="31">
        <v>45532</v>
      </c>
      <c r="K17" s="31">
        <v>45535</v>
      </c>
      <c r="L17" s="31" t="s">
        <v>40</v>
      </c>
      <c r="M17" s="31" t="s">
        <v>44</v>
      </c>
      <c r="N17" s="31">
        <v>45538</v>
      </c>
      <c r="O17" s="66" t="s">
        <v>28</v>
      </c>
      <c r="P17" s="32" t="s">
        <v>19</v>
      </c>
      <c r="Q17" s="36" t="s">
        <v>30</v>
      </c>
      <c r="R17" s="32" t="s">
        <v>23</v>
      </c>
      <c r="S17" s="36">
        <v>1</v>
      </c>
      <c r="T17" s="39" t="s">
        <v>41</v>
      </c>
      <c r="U17" s="30" t="s">
        <v>181</v>
      </c>
      <c r="V17" s="48" t="s">
        <v>180</v>
      </c>
      <c r="W17" s="92">
        <v>1080000</v>
      </c>
      <c r="X17" s="94">
        <v>0.77</v>
      </c>
      <c r="Y17" s="83"/>
      <c r="Z17" s="30">
        <v>15.3</v>
      </c>
    </row>
    <row r="18" spans="1:26" ht="16" x14ac:dyDescent="0.2">
      <c r="A18" s="30">
        <v>25</v>
      </c>
      <c r="B18" s="30">
        <v>2</v>
      </c>
      <c r="C18" s="30" t="s">
        <v>72</v>
      </c>
      <c r="D18" s="40" t="s">
        <v>130</v>
      </c>
      <c r="E18" s="40" t="s">
        <v>102</v>
      </c>
      <c r="F18" s="40">
        <v>241106</v>
      </c>
      <c r="G18" s="30">
        <v>2</v>
      </c>
      <c r="H18" s="31">
        <v>45497</v>
      </c>
      <c r="I18" s="32" t="s">
        <v>35</v>
      </c>
      <c r="J18" s="32" t="s">
        <v>35</v>
      </c>
      <c r="K18" s="33">
        <v>45505</v>
      </c>
      <c r="L18" s="33" t="s">
        <v>40</v>
      </c>
      <c r="M18" s="82" t="s">
        <v>46</v>
      </c>
      <c r="N18" s="33">
        <v>45512</v>
      </c>
      <c r="O18" s="57" t="s">
        <v>1</v>
      </c>
      <c r="P18" s="34" t="s">
        <v>19</v>
      </c>
      <c r="Q18" s="35" t="s">
        <v>30</v>
      </c>
      <c r="R18" s="34" t="s">
        <v>17</v>
      </c>
      <c r="S18" s="36">
        <v>1</v>
      </c>
      <c r="T18" s="39" t="s">
        <v>41</v>
      </c>
      <c r="U18" s="30" t="s">
        <v>181</v>
      </c>
      <c r="V18" s="48" t="s">
        <v>180</v>
      </c>
      <c r="W18" s="93">
        <v>36700</v>
      </c>
      <c r="X18" s="95">
        <v>0.15</v>
      </c>
      <c r="Y18" s="83" t="s">
        <v>167</v>
      </c>
      <c r="Z18" s="99">
        <v>1.5</v>
      </c>
    </row>
    <row r="19" spans="1:26" ht="16" x14ac:dyDescent="0.2">
      <c r="A19" s="30">
        <v>29</v>
      </c>
      <c r="B19" s="30">
        <v>2</v>
      </c>
      <c r="C19" s="30" t="s">
        <v>73</v>
      </c>
      <c r="D19" s="40" t="s">
        <v>131</v>
      </c>
      <c r="E19" s="40" t="s">
        <v>164</v>
      </c>
      <c r="F19" s="40">
        <v>241106</v>
      </c>
      <c r="G19" s="30">
        <v>2</v>
      </c>
      <c r="H19" s="31">
        <v>45497</v>
      </c>
      <c r="I19" s="32" t="s">
        <v>35</v>
      </c>
      <c r="J19" s="32" t="s">
        <v>35</v>
      </c>
      <c r="K19" s="33">
        <v>45505</v>
      </c>
      <c r="L19" s="33" t="s">
        <v>40</v>
      </c>
      <c r="M19" s="82" t="s">
        <v>46</v>
      </c>
      <c r="N19" s="33">
        <v>45512</v>
      </c>
      <c r="O19" s="67" t="s">
        <v>5</v>
      </c>
      <c r="P19" s="34" t="s">
        <v>20</v>
      </c>
      <c r="Q19" s="35" t="s">
        <v>31</v>
      </c>
      <c r="R19" s="34" t="s">
        <v>17</v>
      </c>
      <c r="S19" s="36">
        <v>1</v>
      </c>
      <c r="T19" s="39" t="s">
        <v>41</v>
      </c>
      <c r="U19" s="30" t="s">
        <v>181</v>
      </c>
      <c r="V19" s="48" t="s">
        <v>180</v>
      </c>
      <c r="W19" s="93">
        <v>54900</v>
      </c>
      <c r="X19" s="95">
        <v>0.2</v>
      </c>
      <c r="Y19" s="83" t="s">
        <v>170</v>
      </c>
      <c r="Z19" s="99">
        <v>2.4</v>
      </c>
    </row>
    <row r="20" spans="1:26" x14ac:dyDescent="0.2">
      <c r="A20" s="30">
        <v>35</v>
      </c>
      <c r="B20" s="30">
        <v>2</v>
      </c>
      <c r="C20" s="30" t="s">
        <v>74</v>
      </c>
      <c r="D20" s="40" t="s">
        <v>132</v>
      </c>
      <c r="E20" s="40" t="s">
        <v>103</v>
      </c>
      <c r="F20" s="40">
        <v>241106</v>
      </c>
      <c r="G20" s="30">
        <v>2</v>
      </c>
      <c r="H20" s="31">
        <v>45489</v>
      </c>
      <c r="I20" s="31">
        <v>45495</v>
      </c>
      <c r="J20" s="31">
        <v>45532</v>
      </c>
      <c r="K20" s="31">
        <v>45535</v>
      </c>
      <c r="L20" s="31" t="s">
        <v>29</v>
      </c>
      <c r="M20" s="33" t="s">
        <v>46</v>
      </c>
      <c r="N20" s="33">
        <v>45540</v>
      </c>
      <c r="O20" s="66" t="s">
        <v>28</v>
      </c>
      <c r="P20" s="36" t="s">
        <v>19</v>
      </c>
      <c r="Q20" s="36" t="s">
        <v>30</v>
      </c>
      <c r="R20" s="32" t="s">
        <v>23</v>
      </c>
      <c r="S20" s="36">
        <v>1</v>
      </c>
      <c r="T20" s="39" t="s">
        <v>41</v>
      </c>
      <c r="U20" s="30" t="s">
        <v>181</v>
      </c>
      <c r="V20" s="48" t="s">
        <v>180</v>
      </c>
      <c r="W20" s="92">
        <v>36700</v>
      </c>
      <c r="X20" s="94">
        <v>0.56999999999999995</v>
      </c>
      <c r="Y20" s="83"/>
      <c r="Z20" s="30">
        <v>7.4</v>
      </c>
    </row>
    <row r="21" spans="1:26" ht="65" thickBot="1" x14ac:dyDescent="0.25">
      <c r="A21" s="123" t="s">
        <v>54</v>
      </c>
      <c r="B21" s="123"/>
      <c r="C21" s="78" t="s">
        <v>93</v>
      </c>
      <c r="D21" s="79" t="s">
        <v>114</v>
      </c>
      <c r="E21" s="79" t="s">
        <v>151</v>
      </c>
      <c r="F21" s="123" t="s">
        <v>57</v>
      </c>
      <c r="G21" s="123" t="s">
        <v>48</v>
      </c>
      <c r="H21" s="124" t="s">
        <v>25</v>
      </c>
      <c r="I21" s="124" t="s">
        <v>21</v>
      </c>
      <c r="J21" s="124" t="s">
        <v>13</v>
      </c>
      <c r="K21" s="124" t="s">
        <v>34</v>
      </c>
      <c r="L21" s="125" t="s">
        <v>32</v>
      </c>
      <c r="M21" s="125" t="s">
        <v>43</v>
      </c>
      <c r="N21" s="124" t="s">
        <v>33</v>
      </c>
      <c r="O21" s="124" t="s">
        <v>0</v>
      </c>
      <c r="P21" s="124" t="s">
        <v>15</v>
      </c>
      <c r="Q21" s="126" t="s">
        <v>18</v>
      </c>
      <c r="R21" s="124" t="s">
        <v>16</v>
      </c>
      <c r="S21" s="126" t="s">
        <v>36</v>
      </c>
      <c r="T21" s="126" t="s">
        <v>55</v>
      </c>
      <c r="U21" s="126" t="s">
        <v>56</v>
      </c>
      <c r="V21" s="81" t="s">
        <v>183</v>
      </c>
      <c r="W21" s="81" t="s">
        <v>184</v>
      </c>
      <c r="X21" s="81" t="s">
        <v>185</v>
      </c>
      <c r="Y21" s="81" t="s">
        <v>166</v>
      </c>
      <c r="Z21" s="80" t="s">
        <v>169</v>
      </c>
    </row>
    <row r="22" spans="1:26" ht="16" x14ac:dyDescent="0.2">
      <c r="A22" s="30">
        <v>2</v>
      </c>
      <c r="B22" s="30">
        <v>3</v>
      </c>
      <c r="C22" s="30" t="s">
        <v>76</v>
      </c>
      <c r="D22" s="30" t="s">
        <v>133</v>
      </c>
      <c r="E22" s="30" t="s">
        <v>104</v>
      </c>
      <c r="F22" s="30">
        <v>241113</v>
      </c>
      <c r="G22" s="30">
        <v>3</v>
      </c>
      <c r="H22" s="31">
        <v>45055</v>
      </c>
      <c r="I22" s="32" t="s">
        <v>35</v>
      </c>
      <c r="J22" s="32" t="s">
        <v>35</v>
      </c>
      <c r="K22" s="33">
        <v>45061</v>
      </c>
      <c r="L22" s="33" t="s">
        <v>40</v>
      </c>
      <c r="M22" s="33" t="s">
        <v>44</v>
      </c>
      <c r="N22" s="33">
        <v>45065</v>
      </c>
      <c r="O22" s="62" t="s">
        <v>2</v>
      </c>
      <c r="P22" s="34" t="s">
        <v>20</v>
      </c>
      <c r="Q22" s="35" t="s">
        <v>30</v>
      </c>
      <c r="R22" s="34" t="s">
        <v>17</v>
      </c>
      <c r="S22" s="36">
        <v>1</v>
      </c>
      <c r="T22" s="39" t="s">
        <v>42</v>
      </c>
      <c r="U22" s="30" t="s">
        <v>180</v>
      </c>
      <c r="V22" s="48" t="s">
        <v>180</v>
      </c>
      <c r="W22" s="87">
        <v>853000</v>
      </c>
      <c r="X22" s="85" t="s">
        <v>194</v>
      </c>
      <c r="Y22" s="84"/>
      <c r="Z22" s="30">
        <v>11.9</v>
      </c>
    </row>
    <row r="23" spans="1:26" ht="16" x14ac:dyDescent="0.2">
      <c r="A23" s="30">
        <v>5</v>
      </c>
      <c r="B23" s="30">
        <v>3</v>
      </c>
      <c r="C23" s="30" t="s">
        <v>77</v>
      </c>
      <c r="D23" s="30" t="s">
        <v>134</v>
      </c>
      <c r="E23" s="30" t="s">
        <v>150</v>
      </c>
      <c r="F23" s="30">
        <v>241113</v>
      </c>
      <c r="G23" s="30">
        <v>3</v>
      </c>
      <c r="H23" s="31">
        <v>45077</v>
      </c>
      <c r="I23" s="32" t="s">
        <v>35</v>
      </c>
      <c r="J23" s="32" t="s">
        <v>35</v>
      </c>
      <c r="K23" s="33">
        <v>45083</v>
      </c>
      <c r="L23" s="33" t="s">
        <v>40</v>
      </c>
      <c r="M23" s="33" t="s">
        <v>44</v>
      </c>
      <c r="N23" s="33">
        <v>45086</v>
      </c>
      <c r="O23" s="63" t="s">
        <v>3</v>
      </c>
      <c r="P23" s="34" t="s">
        <v>19</v>
      </c>
      <c r="Q23" s="35" t="s">
        <v>31</v>
      </c>
      <c r="R23" s="34" t="s">
        <v>17</v>
      </c>
      <c r="S23" s="36">
        <v>1</v>
      </c>
      <c r="T23" s="39" t="s">
        <v>42</v>
      </c>
      <c r="U23" s="30" t="s">
        <v>180</v>
      </c>
      <c r="V23" s="48" t="s">
        <v>180</v>
      </c>
      <c r="W23" s="87">
        <v>522000</v>
      </c>
      <c r="X23" s="85" t="s">
        <v>191</v>
      </c>
      <c r="Y23" s="84"/>
      <c r="Z23" s="30">
        <v>7.3</v>
      </c>
    </row>
    <row r="24" spans="1:26" ht="16" x14ac:dyDescent="0.2">
      <c r="A24" s="30">
        <v>9</v>
      </c>
      <c r="B24" s="30">
        <v>3</v>
      </c>
      <c r="C24" s="30" t="s">
        <v>78</v>
      </c>
      <c r="D24" s="30" t="s">
        <v>135</v>
      </c>
      <c r="E24" s="30" t="s">
        <v>158</v>
      </c>
      <c r="F24" s="30">
        <v>241113</v>
      </c>
      <c r="G24" s="30">
        <v>3</v>
      </c>
      <c r="H24" s="31">
        <v>45090</v>
      </c>
      <c r="I24" s="32" t="s">
        <v>35</v>
      </c>
      <c r="J24" s="32" t="s">
        <v>35</v>
      </c>
      <c r="K24" s="33">
        <v>45096</v>
      </c>
      <c r="L24" s="33" t="s">
        <v>40</v>
      </c>
      <c r="M24" s="33" t="s">
        <v>44</v>
      </c>
      <c r="N24" s="33">
        <v>45100</v>
      </c>
      <c r="O24" s="67" t="s">
        <v>5</v>
      </c>
      <c r="P24" s="34" t="s">
        <v>20</v>
      </c>
      <c r="Q24" s="35" t="s">
        <v>31</v>
      </c>
      <c r="R24" s="34" t="s">
        <v>17</v>
      </c>
      <c r="S24" s="36">
        <v>1</v>
      </c>
      <c r="T24" s="39" t="s">
        <v>42</v>
      </c>
      <c r="U24" s="30" t="s">
        <v>180</v>
      </c>
      <c r="V24" s="48" t="s">
        <v>180</v>
      </c>
      <c r="W24" s="87">
        <v>284000</v>
      </c>
      <c r="X24" s="85" t="s">
        <v>192</v>
      </c>
      <c r="Y24" s="84"/>
      <c r="Z24" s="30">
        <v>8.1</v>
      </c>
    </row>
    <row r="25" spans="1:26" ht="16" x14ac:dyDescent="0.2">
      <c r="A25" s="30">
        <v>15</v>
      </c>
      <c r="B25" s="30">
        <v>3</v>
      </c>
      <c r="C25" s="30" t="s">
        <v>82</v>
      </c>
      <c r="D25" s="30" t="s">
        <v>136</v>
      </c>
      <c r="E25" s="30" t="s">
        <v>165</v>
      </c>
      <c r="F25" s="30">
        <v>241113</v>
      </c>
      <c r="G25" s="30">
        <v>3</v>
      </c>
      <c r="H25" s="31">
        <v>45489</v>
      </c>
      <c r="I25" s="31">
        <v>45497</v>
      </c>
      <c r="J25" s="31">
        <v>45530</v>
      </c>
      <c r="K25" s="33">
        <v>45532</v>
      </c>
      <c r="L25" s="33" t="s">
        <v>40</v>
      </c>
      <c r="M25" s="33" t="s">
        <v>45</v>
      </c>
      <c r="N25" s="37">
        <v>45539</v>
      </c>
      <c r="O25" s="65" t="s">
        <v>7</v>
      </c>
      <c r="P25" s="35" t="s">
        <v>20</v>
      </c>
      <c r="Q25" s="36" t="s">
        <v>31</v>
      </c>
      <c r="R25" s="32" t="s">
        <v>17</v>
      </c>
      <c r="S25" s="36">
        <v>1</v>
      </c>
      <c r="T25" s="39" t="s">
        <v>42</v>
      </c>
      <c r="U25" s="30" t="s">
        <v>180</v>
      </c>
      <c r="V25" s="48" t="s">
        <v>180</v>
      </c>
      <c r="W25" s="87">
        <v>3370000</v>
      </c>
      <c r="X25" s="85" t="s">
        <v>193</v>
      </c>
      <c r="Y25" s="84"/>
      <c r="Z25" s="30">
        <v>11.6</v>
      </c>
    </row>
    <row r="26" spans="1:26" x14ac:dyDescent="0.2">
      <c r="A26" s="30">
        <v>18</v>
      </c>
      <c r="B26" s="30">
        <v>3</v>
      </c>
      <c r="C26" s="30" t="s">
        <v>79</v>
      </c>
      <c r="D26" s="30" t="s">
        <v>137</v>
      </c>
      <c r="E26" s="30" t="s">
        <v>105</v>
      </c>
      <c r="F26" s="30">
        <v>241113</v>
      </c>
      <c r="G26" s="30">
        <v>3</v>
      </c>
      <c r="H26" s="31">
        <v>45489</v>
      </c>
      <c r="I26" s="31">
        <v>45497</v>
      </c>
      <c r="J26" s="31">
        <v>45530</v>
      </c>
      <c r="K26" s="31">
        <v>45532</v>
      </c>
      <c r="L26" s="31" t="s">
        <v>40</v>
      </c>
      <c r="M26" s="31" t="s">
        <v>44</v>
      </c>
      <c r="N26" s="31">
        <v>45534</v>
      </c>
      <c r="O26" s="59" t="s">
        <v>9</v>
      </c>
      <c r="P26" s="32" t="s">
        <v>19</v>
      </c>
      <c r="Q26" s="36" t="s">
        <v>31</v>
      </c>
      <c r="R26" s="32" t="s">
        <v>17</v>
      </c>
      <c r="S26" s="36">
        <v>1</v>
      </c>
      <c r="T26" s="39" t="s">
        <v>41</v>
      </c>
      <c r="U26" s="30" t="s">
        <v>181</v>
      </c>
      <c r="V26" s="48" t="s">
        <v>180</v>
      </c>
      <c r="W26" s="87">
        <v>1130000</v>
      </c>
      <c r="X26" s="89">
        <v>0.92</v>
      </c>
      <c r="Y26" s="84"/>
      <c r="Z26" s="30">
        <v>13.2</v>
      </c>
    </row>
    <row r="27" spans="1:26" x14ac:dyDescent="0.2">
      <c r="A27" s="30">
        <v>23</v>
      </c>
      <c r="B27" s="30">
        <v>3</v>
      </c>
      <c r="C27" s="30" t="s">
        <v>81</v>
      </c>
      <c r="D27" s="30" t="s">
        <v>138</v>
      </c>
      <c r="E27" s="30" t="s">
        <v>106</v>
      </c>
      <c r="F27" s="30">
        <v>241113</v>
      </c>
      <c r="G27" s="30">
        <v>3</v>
      </c>
      <c r="H27" s="31">
        <v>45489</v>
      </c>
      <c r="I27" s="31">
        <v>45495</v>
      </c>
      <c r="J27" s="31">
        <v>45532</v>
      </c>
      <c r="K27" s="31">
        <v>45535</v>
      </c>
      <c r="L27" s="31" t="s">
        <v>40</v>
      </c>
      <c r="M27" s="31" t="s">
        <v>44</v>
      </c>
      <c r="N27" s="31">
        <v>45538</v>
      </c>
      <c r="O27" s="64" t="s">
        <v>10</v>
      </c>
      <c r="P27" s="32" t="s">
        <v>20</v>
      </c>
      <c r="Q27" s="36" t="s">
        <v>30</v>
      </c>
      <c r="R27" s="32" t="s">
        <v>23</v>
      </c>
      <c r="S27" s="36">
        <v>1</v>
      </c>
      <c r="T27" s="39" t="s">
        <v>41</v>
      </c>
      <c r="U27" s="30" t="s">
        <v>181</v>
      </c>
      <c r="V27" s="48" t="s">
        <v>180</v>
      </c>
      <c r="W27" s="87">
        <v>1210000</v>
      </c>
      <c r="X27" s="89">
        <v>0.83</v>
      </c>
      <c r="Y27" s="84"/>
      <c r="Z27" s="30">
        <v>12.2</v>
      </c>
    </row>
    <row r="28" spans="1:26" ht="32" x14ac:dyDescent="0.2">
      <c r="A28" s="30">
        <v>31</v>
      </c>
      <c r="B28" s="30">
        <v>3</v>
      </c>
      <c r="C28" s="30" t="s">
        <v>80</v>
      </c>
      <c r="D28" s="30" t="s">
        <v>139</v>
      </c>
      <c r="E28" s="30" t="s">
        <v>107</v>
      </c>
      <c r="F28" s="30">
        <v>241113</v>
      </c>
      <c r="G28" s="30">
        <v>3</v>
      </c>
      <c r="H28" s="31">
        <v>45489</v>
      </c>
      <c r="I28" s="31">
        <v>45495</v>
      </c>
      <c r="J28" s="31">
        <v>45530</v>
      </c>
      <c r="K28" s="31">
        <v>45534</v>
      </c>
      <c r="L28" s="33" t="s">
        <v>40</v>
      </c>
      <c r="M28" s="82" t="s">
        <v>46</v>
      </c>
      <c r="N28" s="33">
        <v>45540</v>
      </c>
      <c r="O28" s="68" t="s">
        <v>27</v>
      </c>
      <c r="P28" s="36" t="s">
        <v>19</v>
      </c>
      <c r="Q28" s="36" t="s">
        <v>30</v>
      </c>
      <c r="R28" s="32" t="s">
        <v>23</v>
      </c>
      <c r="S28" s="36">
        <v>1</v>
      </c>
      <c r="T28" s="39" t="s">
        <v>41</v>
      </c>
      <c r="U28" s="30" t="s">
        <v>181</v>
      </c>
      <c r="V28" s="48" t="s">
        <v>180</v>
      </c>
      <c r="W28" s="96">
        <v>47100</v>
      </c>
      <c r="X28" s="98">
        <v>0.41</v>
      </c>
      <c r="Y28" s="84" t="s">
        <v>174</v>
      </c>
      <c r="Z28" s="99">
        <v>4.4000000000000004</v>
      </c>
    </row>
    <row r="29" spans="1:26" ht="32" x14ac:dyDescent="0.2">
      <c r="A29" s="30">
        <v>32</v>
      </c>
      <c r="B29" s="30">
        <v>3</v>
      </c>
      <c r="C29" s="30" t="s">
        <v>83</v>
      </c>
      <c r="D29" s="30" t="s">
        <v>140</v>
      </c>
      <c r="E29" s="30" t="s">
        <v>163</v>
      </c>
      <c r="F29" s="30">
        <v>241113</v>
      </c>
      <c r="G29" s="30">
        <v>3</v>
      </c>
      <c r="H29" s="31">
        <v>45431</v>
      </c>
      <c r="I29" s="31">
        <v>45377</v>
      </c>
      <c r="J29" s="31">
        <v>45532</v>
      </c>
      <c r="K29" s="31">
        <v>45535</v>
      </c>
      <c r="L29" s="31" t="s">
        <v>29</v>
      </c>
      <c r="M29" s="82" t="s">
        <v>46</v>
      </c>
      <c r="N29" s="33">
        <v>45540</v>
      </c>
      <c r="O29" s="65" t="s">
        <v>7</v>
      </c>
      <c r="P29" s="36" t="s">
        <v>20</v>
      </c>
      <c r="Q29" s="36" t="s">
        <v>31</v>
      </c>
      <c r="R29" s="32" t="s">
        <v>17</v>
      </c>
      <c r="S29" s="36">
        <v>1</v>
      </c>
      <c r="T29" s="39" t="s">
        <v>41</v>
      </c>
      <c r="U29" s="30" t="s">
        <v>181</v>
      </c>
      <c r="V29" s="48" t="s">
        <v>180</v>
      </c>
      <c r="W29" s="96">
        <v>123000</v>
      </c>
      <c r="X29" s="98">
        <v>0.41</v>
      </c>
      <c r="Y29" s="84" t="s">
        <v>172</v>
      </c>
      <c r="Z29" s="99">
        <v>2.9</v>
      </c>
    </row>
    <row r="30" spans="1:26" ht="65" thickBot="1" x14ac:dyDescent="0.25">
      <c r="A30" s="123" t="s">
        <v>54</v>
      </c>
      <c r="B30" s="123"/>
      <c r="C30" s="78" t="s">
        <v>93</v>
      </c>
      <c r="D30" s="79" t="s">
        <v>114</v>
      </c>
      <c r="E30" s="79" t="s">
        <v>151</v>
      </c>
      <c r="F30" s="123" t="s">
        <v>57</v>
      </c>
      <c r="G30" s="123" t="s">
        <v>48</v>
      </c>
      <c r="H30" s="124" t="s">
        <v>25</v>
      </c>
      <c r="I30" s="124" t="s">
        <v>21</v>
      </c>
      <c r="J30" s="124" t="s">
        <v>13</v>
      </c>
      <c r="K30" s="124" t="s">
        <v>34</v>
      </c>
      <c r="L30" s="125" t="s">
        <v>32</v>
      </c>
      <c r="M30" s="125" t="s">
        <v>43</v>
      </c>
      <c r="N30" s="124" t="s">
        <v>33</v>
      </c>
      <c r="O30" s="124" t="s">
        <v>0</v>
      </c>
      <c r="P30" s="124" t="s">
        <v>15</v>
      </c>
      <c r="Q30" s="126" t="s">
        <v>18</v>
      </c>
      <c r="R30" s="124" t="s">
        <v>16</v>
      </c>
      <c r="S30" s="126" t="s">
        <v>36</v>
      </c>
      <c r="T30" s="126" t="s">
        <v>55</v>
      </c>
      <c r="U30" s="126" t="s">
        <v>56</v>
      </c>
      <c r="V30" s="81" t="s">
        <v>183</v>
      </c>
      <c r="W30" s="81" t="s">
        <v>184</v>
      </c>
      <c r="X30" s="81" t="s">
        <v>185</v>
      </c>
      <c r="Y30" s="81" t="s">
        <v>166</v>
      </c>
      <c r="Z30" s="80" t="s">
        <v>169</v>
      </c>
    </row>
    <row r="31" spans="1:26" ht="16" x14ac:dyDescent="0.2">
      <c r="A31" s="30">
        <v>3</v>
      </c>
      <c r="B31" s="30">
        <v>4</v>
      </c>
      <c r="C31" s="30" t="s">
        <v>84</v>
      </c>
      <c r="D31" s="30" t="s">
        <v>141</v>
      </c>
      <c r="E31" s="30" t="s">
        <v>154</v>
      </c>
      <c r="F31" s="30">
        <v>241114</v>
      </c>
      <c r="G31" s="30">
        <v>4</v>
      </c>
      <c r="H31" s="31">
        <v>45062</v>
      </c>
      <c r="I31" s="32" t="s">
        <v>35</v>
      </c>
      <c r="J31" s="32" t="s">
        <v>35</v>
      </c>
      <c r="K31" s="33">
        <v>45070</v>
      </c>
      <c r="L31" s="33" t="s">
        <v>40</v>
      </c>
      <c r="M31" s="33" t="s">
        <v>44</v>
      </c>
      <c r="N31" s="33">
        <v>45071</v>
      </c>
      <c r="O31" s="62" t="s">
        <v>2</v>
      </c>
      <c r="P31" s="34" t="s">
        <v>20</v>
      </c>
      <c r="Q31" s="35" t="s">
        <v>30</v>
      </c>
      <c r="R31" s="34" t="s">
        <v>17</v>
      </c>
      <c r="S31" s="36">
        <v>1</v>
      </c>
      <c r="T31" s="39" t="s">
        <v>42</v>
      </c>
      <c r="U31" s="30" t="s">
        <v>180</v>
      </c>
      <c r="V31" s="48" t="s">
        <v>180</v>
      </c>
      <c r="W31" s="87">
        <v>261000</v>
      </c>
      <c r="X31" s="85" t="s">
        <v>195</v>
      </c>
      <c r="Y31" s="84"/>
      <c r="Z31" s="30">
        <v>12.2</v>
      </c>
    </row>
    <row r="32" spans="1:26" ht="16" x14ac:dyDescent="0.2">
      <c r="A32" s="30">
        <v>8</v>
      </c>
      <c r="B32" s="30">
        <v>4</v>
      </c>
      <c r="C32" s="30" t="s">
        <v>85</v>
      </c>
      <c r="D32" s="30" t="s">
        <v>142</v>
      </c>
      <c r="E32" s="30" t="s">
        <v>159</v>
      </c>
      <c r="F32" s="30">
        <v>241114</v>
      </c>
      <c r="G32" s="30">
        <v>4</v>
      </c>
      <c r="H32" s="31">
        <v>45077</v>
      </c>
      <c r="I32" s="32" t="s">
        <v>35</v>
      </c>
      <c r="J32" s="32" t="s">
        <v>35</v>
      </c>
      <c r="K32" s="33">
        <v>45083</v>
      </c>
      <c r="L32" s="33" t="s">
        <v>40</v>
      </c>
      <c r="M32" s="33" t="s">
        <v>44</v>
      </c>
      <c r="N32" s="33">
        <v>45086</v>
      </c>
      <c r="O32" s="67" t="s">
        <v>5</v>
      </c>
      <c r="P32" s="34" t="s">
        <v>20</v>
      </c>
      <c r="Q32" s="35" t="s">
        <v>31</v>
      </c>
      <c r="R32" s="34" t="s">
        <v>17</v>
      </c>
      <c r="S32" s="36">
        <v>1</v>
      </c>
      <c r="T32" s="39" t="s">
        <v>42</v>
      </c>
      <c r="U32" s="30" t="s">
        <v>180</v>
      </c>
      <c r="V32" s="48" t="s">
        <v>180</v>
      </c>
      <c r="W32" s="88">
        <v>241000</v>
      </c>
      <c r="X32" s="97" t="s">
        <v>196</v>
      </c>
      <c r="Y32" s="84" t="s">
        <v>179</v>
      </c>
      <c r="Z32" s="30">
        <v>8.4</v>
      </c>
    </row>
    <row r="33" spans="1:26" ht="16" x14ac:dyDescent="0.2">
      <c r="A33" s="30">
        <v>10</v>
      </c>
      <c r="B33" s="30">
        <v>4</v>
      </c>
      <c r="C33" s="30" t="s">
        <v>86</v>
      </c>
      <c r="D33" s="30" t="s">
        <v>143</v>
      </c>
      <c r="E33" s="30" t="s">
        <v>108</v>
      </c>
      <c r="F33" s="30">
        <v>241114</v>
      </c>
      <c r="G33" s="30">
        <v>4</v>
      </c>
      <c r="H33" s="31">
        <v>45062</v>
      </c>
      <c r="I33" s="32" t="s">
        <v>35</v>
      </c>
      <c r="J33" s="32" t="s">
        <v>35</v>
      </c>
      <c r="K33" s="33">
        <v>45434</v>
      </c>
      <c r="L33" s="33" t="s">
        <v>40</v>
      </c>
      <c r="M33" s="33" t="s">
        <v>44</v>
      </c>
      <c r="N33" s="33">
        <v>45071</v>
      </c>
      <c r="O33" s="69" t="s">
        <v>26</v>
      </c>
      <c r="P33" s="34" t="s">
        <v>19</v>
      </c>
      <c r="Q33" s="35" t="s">
        <v>30</v>
      </c>
      <c r="R33" s="34" t="s">
        <v>17</v>
      </c>
      <c r="S33" s="36">
        <v>1</v>
      </c>
      <c r="T33" s="39" t="s">
        <v>42</v>
      </c>
      <c r="U33" s="30" t="s">
        <v>180</v>
      </c>
      <c r="V33" s="48" t="s">
        <v>180</v>
      </c>
      <c r="W33" s="88">
        <v>463000</v>
      </c>
      <c r="X33" s="85" t="s">
        <v>197</v>
      </c>
      <c r="Y33" s="84"/>
      <c r="Z33" s="30">
        <v>12</v>
      </c>
    </row>
    <row r="34" spans="1:26" ht="16" x14ac:dyDescent="0.2">
      <c r="A34" s="30">
        <v>13</v>
      </c>
      <c r="B34" s="30">
        <v>4</v>
      </c>
      <c r="C34" s="30" t="s">
        <v>87</v>
      </c>
      <c r="D34" s="30" t="s">
        <v>144</v>
      </c>
      <c r="E34" s="30" t="s">
        <v>109</v>
      </c>
      <c r="F34" s="30">
        <v>241114</v>
      </c>
      <c r="G34" s="30">
        <v>4</v>
      </c>
      <c r="H34" s="31">
        <v>45489</v>
      </c>
      <c r="I34" s="31">
        <v>45495</v>
      </c>
      <c r="J34" s="31">
        <v>45528</v>
      </c>
      <c r="K34" s="33">
        <v>45532</v>
      </c>
      <c r="L34" s="33" t="s">
        <v>40</v>
      </c>
      <c r="M34" s="33" t="s">
        <v>45</v>
      </c>
      <c r="N34" s="38">
        <v>45539</v>
      </c>
      <c r="O34" s="60" t="s">
        <v>11</v>
      </c>
      <c r="P34" s="36" t="s">
        <v>20</v>
      </c>
      <c r="Q34" s="36" t="s">
        <v>30</v>
      </c>
      <c r="R34" s="32" t="s">
        <v>23</v>
      </c>
      <c r="S34" s="36">
        <v>1</v>
      </c>
      <c r="T34" s="39" t="s">
        <v>42</v>
      </c>
      <c r="U34" s="30" t="s">
        <v>180</v>
      </c>
      <c r="V34" s="48" t="s">
        <v>180</v>
      </c>
      <c r="W34" s="87">
        <v>1810000</v>
      </c>
      <c r="X34" s="85" t="s">
        <v>198</v>
      </c>
      <c r="Y34" s="84"/>
      <c r="Z34" s="30">
        <v>12.9</v>
      </c>
    </row>
    <row r="35" spans="1:26" ht="16" x14ac:dyDescent="0.2">
      <c r="A35" s="30">
        <v>17</v>
      </c>
      <c r="B35" s="30">
        <v>4</v>
      </c>
      <c r="C35" s="30" t="s">
        <v>88</v>
      </c>
      <c r="D35" s="30" t="s">
        <v>145</v>
      </c>
      <c r="E35" s="30" t="s">
        <v>155</v>
      </c>
      <c r="F35" s="30">
        <v>241114</v>
      </c>
      <c r="G35" s="30">
        <v>4</v>
      </c>
      <c r="H35" s="31">
        <v>45489</v>
      </c>
      <c r="I35" s="31">
        <v>45497</v>
      </c>
      <c r="J35" s="31">
        <v>45530</v>
      </c>
      <c r="K35" s="31">
        <v>45532</v>
      </c>
      <c r="L35" s="31" t="s">
        <v>40</v>
      </c>
      <c r="M35" s="31" t="s">
        <v>44</v>
      </c>
      <c r="N35" s="31">
        <v>45535</v>
      </c>
      <c r="O35" s="65" t="s">
        <v>7</v>
      </c>
      <c r="P35" s="32" t="s">
        <v>20</v>
      </c>
      <c r="Q35" s="36" t="s">
        <v>31</v>
      </c>
      <c r="R35" s="32" t="s">
        <v>17</v>
      </c>
      <c r="S35" s="36">
        <v>1</v>
      </c>
      <c r="T35" s="39" t="s">
        <v>41</v>
      </c>
      <c r="U35" s="30" t="s">
        <v>180</v>
      </c>
      <c r="V35" s="48" t="s">
        <v>180</v>
      </c>
      <c r="W35" s="87">
        <v>1170000</v>
      </c>
      <c r="X35" s="85" t="s">
        <v>199</v>
      </c>
      <c r="Y35" s="84"/>
      <c r="Z35" s="30">
        <v>12.1</v>
      </c>
    </row>
    <row r="36" spans="1:26" x14ac:dyDescent="0.2">
      <c r="A36" s="30">
        <v>20</v>
      </c>
      <c r="B36" s="30">
        <v>4</v>
      </c>
      <c r="C36" s="30" t="s">
        <v>89</v>
      </c>
      <c r="D36" s="30" t="s">
        <v>146</v>
      </c>
      <c r="E36" s="30" t="s">
        <v>110</v>
      </c>
      <c r="F36" s="30">
        <v>241114</v>
      </c>
      <c r="G36" s="30">
        <v>4</v>
      </c>
      <c r="H36" s="31">
        <v>45489</v>
      </c>
      <c r="I36" s="31">
        <v>45495</v>
      </c>
      <c r="J36" s="31">
        <v>45530</v>
      </c>
      <c r="K36" s="31">
        <v>45534</v>
      </c>
      <c r="L36" s="31" t="s">
        <v>40</v>
      </c>
      <c r="M36" s="31" t="s">
        <v>44</v>
      </c>
      <c r="N36" s="31">
        <v>45538</v>
      </c>
      <c r="O36" s="68" t="s">
        <v>27</v>
      </c>
      <c r="P36" s="32" t="s">
        <v>19</v>
      </c>
      <c r="Q36" s="36" t="s">
        <v>30</v>
      </c>
      <c r="R36" s="32" t="s">
        <v>23</v>
      </c>
      <c r="S36" s="36">
        <v>1</v>
      </c>
      <c r="T36" s="39" t="s">
        <v>41</v>
      </c>
      <c r="U36" s="30" t="s">
        <v>181</v>
      </c>
      <c r="V36" s="48" t="s">
        <v>180</v>
      </c>
      <c r="W36" s="87">
        <v>736000</v>
      </c>
      <c r="X36" s="89">
        <v>0.68</v>
      </c>
      <c r="Y36" s="84"/>
      <c r="Z36" s="30">
        <v>9</v>
      </c>
    </row>
    <row r="37" spans="1:26" ht="16" x14ac:dyDescent="0.2">
      <c r="A37" s="30">
        <v>28</v>
      </c>
      <c r="B37" s="30">
        <v>4</v>
      </c>
      <c r="C37" s="30" t="s">
        <v>90</v>
      </c>
      <c r="D37" s="30" t="s">
        <v>147</v>
      </c>
      <c r="E37" s="30" t="s">
        <v>111</v>
      </c>
      <c r="F37" s="30">
        <v>241114</v>
      </c>
      <c r="G37" s="30">
        <v>4</v>
      </c>
      <c r="H37" s="31">
        <v>45497</v>
      </c>
      <c r="I37" s="32" t="s">
        <v>35</v>
      </c>
      <c r="J37" s="32" t="s">
        <v>35</v>
      </c>
      <c r="K37" s="33">
        <v>45505</v>
      </c>
      <c r="L37" s="33" t="s">
        <v>40</v>
      </c>
      <c r="M37" s="82" t="s">
        <v>46</v>
      </c>
      <c r="N37" s="33">
        <v>45512</v>
      </c>
      <c r="O37" s="55" t="s">
        <v>4</v>
      </c>
      <c r="P37" s="34" t="s">
        <v>20</v>
      </c>
      <c r="Q37" s="35" t="s">
        <v>31</v>
      </c>
      <c r="R37" s="34" t="s">
        <v>17</v>
      </c>
      <c r="S37" s="36">
        <v>1</v>
      </c>
      <c r="T37" s="39" t="s">
        <v>41</v>
      </c>
      <c r="U37" s="30" t="s">
        <v>181</v>
      </c>
      <c r="V37" s="48" t="s">
        <v>180</v>
      </c>
      <c r="W37" s="88">
        <v>31400</v>
      </c>
      <c r="X37" s="90">
        <v>0.13</v>
      </c>
      <c r="Y37" s="84" t="s">
        <v>168</v>
      </c>
      <c r="Z37" s="99">
        <v>2.1</v>
      </c>
    </row>
    <row r="38" spans="1:26" ht="16" x14ac:dyDescent="0.2">
      <c r="A38" s="30">
        <v>30</v>
      </c>
      <c r="B38" s="30">
        <v>4</v>
      </c>
      <c r="C38" s="30" t="s">
        <v>91</v>
      </c>
      <c r="D38" s="30" t="s">
        <v>148</v>
      </c>
      <c r="E38" s="30" t="s">
        <v>112</v>
      </c>
      <c r="F38" s="30">
        <v>241114</v>
      </c>
      <c r="G38" s="30">
        <v>4</v>
      </c>
      <c r="H38" s="31">
        <v>45497</v>
      </c>
      <c r="I38" s="32" t="s">
        <v>35</v>
      </c>
      <c r="J38" s="32" t="s">
        <v>35</v>
      </c>
      <c r="K38" s="33">
        <v>45505</v>
      </c>
      <c r="L38" s="33" t="s">
        <v>40</v>
      </c>
      <c r="M38" s="33" t="s">
        <v>46</v>
      </c>
      <c r="N38" s="33">
        <v>45512</v>
      </c>
      <c r="O38" s="70" t="s">
        <v>39</v>
      </c>
      <c r="P38" s="54" t="s">
        <v>20</v>
      </c>
      <c r="Q38" s="35" t="s">
        <v>31</v>
      </c>
      <c r="R38" s="34" t="s">
        <v>17</v>
      </c>
      <c r="S38" s="36">
        <v>1</v>
      </c>
      <c r="T38" s="39" t="s">
        <v>41</v>
      </c>
      <c r="U38" s="30" t="s">
        <v>181</v>
      </c>
      <c r="V38" s="48" t="s">
        <v>180</v>
      </c>
      <c r="W38" s="88">
        <v>26200</v>
      </c>
      <c r="X38" s="90">
        <v>0.03</v>
      </c>
      <c r="Y38" s="84" t="s">
        <v>178</v>
      </c>
      <c r="Z38" s="30">
        <v>8.9</v>
      </c>
    </row>
    <row r="39" spans="1:26" ht="16" thickBot="1" x14ac:dyDescent="0.25">
      <c r="A39" s="30">
        <v>33</v>
      </c>
      <c r="B39" s="30">
        <v>4</v>
      </c>
      <c r="C39" s="30" t="s">
        <v>92</v>
      </c>
      <c r="D39" s="76" t="s">
        <v>149</v>
      </c>
      <c r="E39" s="30" t="s">
        <v>113</v>
      </c>
      <c r="F39" s="30">
        <v>241114</v>
      </c>
      <c r="G39" s="30">
        <v>4</v>
      </c>
      <c r="H39" s="31">
        <v>45370</v>
      </c>
      <c r="I39" s="31">
        <v>45377</v>
      </c>
      <c r="J39" s="31">
        <v>45532</v>
      </c>
      <c r="K39" s="31">
        <v>45535</v>
      </c>
      <c r="L39" s="31" t="s">
        <v>29</v>
      </c>
      <c r="M39" s="33" t="s">
        <v>46</v>
      </c>
      <c r="N39" s="33">
        <v>45540</v>
      </c>
      <c r="O39" s="61" t="s">
        <v>8</v>
      </c>
      <c r="P39" s="36" t="s">
        <v>19</v>
      </c>
      <c r="Q39" s="36" t="s">
        <v>31</v>
      </c>
      <c r="R39" s="32" t="s">
        <v>17</v>
      </c>
      <c r="S39" s="36">
        <v>1</v>
      </c>
      <c r="T39" s="39" t="s">
        <v>41</v>
      </c>
      <c r="U39" s="30" t="s">
        <v>181</v>
      </c>
      <c r="V39" s="48" t="s">
        <v>180</v>
      </c>
      <c r="W39" s="87">
        <v>209000</v>
      </c>
      <c r="X39" s="89">
        <v>0.69</v>
      </c>
      <c r="Y39" s="84"/>
      <c r="Z39" s="30">
        <v>5.7</v>
      </c>
    </row>
    <row r="40" spans="1:26" ht="49" thickBot="1" x14ac:dyDescent="0.25">
      <c r="D40" s="129" t="s">
        <v>200</v>
      </c>
      <c r="H40" s="18"/>
      <c r="I40" s="18"/>
      <c r="J40" s="18"/>
      <c r="K40" s="18"/>
      <c r="L40" s="19"/>
      <c r="M40" s="19"/>
      <c r="N40" s="18"/>
      <c r="O40" s="18"/>
      <c r="P40" s="18"/>
      <c r="Q40" s="28"/>
      <c r="R40" s="18"/>
      <c r="S40" s="28"/>
    </row>
    <row r="41" spans="1:26" ht="16" thickBot="1" x14ac:dyDescent="0.25"/>
    <row r="42" spans="1:26" x14ac:dyDescent="0.2">
      <c r="A42" s="52" t="s">
        <v>49</v>
      </c>
      <c r="B42" s="127"/>
      <c r="C42" s="71" t="s">
        <v>50</v>
      </c>
      <c r="D42" s="72">
        <f>COUNTIF(G2:G40,1)</f>
        <v>9</v>
      </c>
      <c r="E42" s="29"/>
      <c r="F42" s="29"/>
    </row>
    <row r="43" spans="1:26" x14ac:dyDescent="0.2">
      <c r="A43" s="49"/>
      <c r="B43" s="91"/>
      <c r="C43" s="30" t="s">
        <v>51</v>
      </c>
      <c r="D43" s="73">
        <f>COUNTIF(G2:G40,2)</f>
        <v>9</v>
      </c>
    </row>
    <row r="44" spans="1:26" x14ac:dyDescent="0.2">
      <c r="A44" s="49"/>
      <c r="B44" s="91"/>
      <c r="C44" s="30" t="s">
        <v>52</v>
      </c>
      <c r="D44" s="73">
        <f>COUNTIF(G2:G40,3)</f>
        <v>8</v>
      </c>
      <c r="J44" t="s">
        <v>12</v>
      </c>
    </row>
    <row r="45" spans="1:26" ht="16" thickBot="1" x14ac:dyDescent="0.25">
      <c r="A45" s="50"/>
      <c r="B45" s="128"/>
      <c r="C45" s="74" t="s">
        <v>53</v>
      </c>
      <c r="D45" s="75">
        <f>COUNTIF(G2:G40,4)</f>
        <v>9</v>
      </c>
      <c r="Q45" s="15" t="s">
        <v>12</v>
      </c>
    </row>
    <row r="47" spans="1:26" x14ac:dyDescent="0.2">
      <c r="R47" t="s">
        <v>12</v>
      </c>
    </row>
    <row r="48" spans="1:26" x14ac:dyDescent="0.2">
      <c r="S48" s="15" t="s">
        <v>12</v>
      </c>
    </row>
  </sheetData>
  <sortState xmlns:xlrd2="http://schemas.microsoft.com/office/spreadsheetml/2017/richdata2" ref="A2:T40">
    <sortCondition ref="G2:G40"/>
  </sortState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F60F-EDFE-674C-9416-4DF079257A26}">
  <dimension ref="A1:BT48"/>
  <sheetViews>
    <sheetView tabSelected="1" zoomScale="112" zoomScaleNormal="120" workbookViewId="0">
      <selection activeCell="L22" sqref="L22"/>
    </sheetView>
  </sheetViews>
  <sheetFormatPr baseColWidth="10" defaultColWidth="8.83203125" defaultRowHeight="15" x14ac:dyDescent="0.2"/>
  <cols>
    <col min="1" max="1" width="14.6640625" bestFit="1" customWidth="1"/>
    <col min="2" max="2" width="14.6640625" customWidth="1"/>
    <col min="3" max="3" width="28.5" bestFit="1" customWidth="1"/>
    <col min="4" max="4" width="28.5" customWidth="1"/>
    <col min="5" max="5" width="34.83203125" bestFit="1" customWidth="1"/>
    <col min="6" max="6" width="21.6640625" bestFit="1" customWidth="1"/>
    <col min="8" max="8" width="9.1640625" bestFit="1" customWidth="1"/>
    <col min="9" max="9" width="19.1640625" bestFit="1" customWidth="1"/>
    <col min="10" max="10" width="11.6640625" bestFit="1" customWidth="1"/>
    <col min="11" max="11" width="20" customWidth="1"/>
    <col min="12" max="12" width="26.33203125" customWidth="1"/>
    <col min="13" max="13" width="26.33203125" style="144" customWidth="1"/>
    <col min="14" max="14" width="17.5" customWidth="1"/>
    <col min="15" max="15" width="16.33203125" customWidth="1"/>
    <col min="16" max="16" width="17.6640625" customWidth="1"/>
    <col min="17" max="17" width="17.6640625" style="15" customWidth="1"/>
    <col min="18" max="18" width="13.5" customWidth="1"/>
    <col min="19" max="19" width="8.83203125" style="15"/>
    <col min="20" max="20" width="23.83203125" bestFit="1" customWidth="1"/>
    <col min="21" max="24" width="22.83203125" customWidth="1"/>
    <col min="25" max="25" width="29.6640625" style="77" bestFit="1" customWidth="1"/>
    <col min="27" max="27" width="17" bestFit="1" customWidth="1"/>
    <col min="32" max="32" width="10.33203125" bestFit="1" customWidth="1"/>
    <col min="38" max="38" width="10.33203125" bestFit="1" customWidth="1"/>
    <col min="39" max="39" width="13.1640625" bestFit="1" customWidth="1"/>
    <col min="40" max="40" width="12.33203125" bestFit="1" customWidth="1"/>
    <col min="41" max="41" width="17.6640625" bestFit="1" customWidth="1"/>
    <col min="42" max="42" width="18.6640625" bestFit="1" customWidth="1"/>
    <col min="43" max="43" width="25.5" bestFit="1" customWidth="1"/>
    <col min="44" max="44" width="26.6640625" bestFit="1" customWidth="1"/>
    <col min="45" max="45" width="21.1640625" bestFit="1" customWidth="1"/>
    <col min="46" max="46" width="22.33203125" bestFit="1" customWidth="1"/>
    <col min="47" max="47" width="23" bestFit="1" customWidth="1"/>
    <col min="48" max="48" width="24" bestFit="1" customWidth="1"/>
    <col min="49" max="49" width="25" bestFit="1" customWidth="1"/>
    <col min="50" max="50" width="26" bestFit="1" customWidth="1"/>
    <col min="51" max="51" width="12.33203125" bestFit="1" customWidth="1"/>
    <col min="52" max="52" width="15" bestFit="1" customWidth="1"/>
    <col min="53" max="53" width="12" bestFit="1" customWidth="1"/>
    <col min="54" max="54" width="13" bestFit="1" customWidth="1"/>
    <col min="55" max="55" width="13.1640625" bestFit="1" customWidth="1"/>
    <col min="56" max="56" width="17.1640625" bestFit="1" customWidth="1"/>
    <col min="60" max="60" width="14.6640625" bestFit="1" customWidth="1"/>
    <col min="61" max="61" width="13.6640625" bestFit="1" customWidth="1"/>
    <col min="62" max="62" width="17.83203125" bestFit="1" customWidth="1"/>
    <col min="63" max="63" width="18.83203125" bestFit="1" customWidth="1"/>
    <col min="64" max="64" width="19" bestFit="1" customWidth="1"/>
    <col min="68" max="68" width="6.5" bestFit="1" customWidth="1"/>
    <col min="71" max="71" width="11.6640625" bestFit="1" customWidth="1"/>
    <col min="72" max="72" width="20.33203125" bestFit="1" customWidth="1"/>
  </cols>
  <sheetData>
    <row r="1" spans="1:72" s="153" customFormat="1" ht="71" customHeight="1" thickBot="1" x14ac:dyDescent="0.25">
      <c r="A1" s="145" t="s">
        <v>54</v>
      </c>
      <c r="B1" s="146" t="s">
        <v>48</v>
      </c>
      <c r="C1" s="146" t="s">
        <v>93</v>
      </c>
      <c r="D1" s="147" t="s">
        <v>114</v>
      </c>
      <c r="E1" s="147" t="s">
        <v>151</v>
      </c>
      <c r="F1" s="146" t="s">
        <v>57</v>
      </c>
      <c r="G1" s="146" t="s">
        <v>48</v>
      </c>
      <c r="H1" s="148" t="s">
        <v>25</v>
      </c>
      <c r="I1" s="148" t="s">
        <v>21</v>
      </c>
      <c r="J1" s="148" t="s">
        <v>13</v>
      </c>
      <c r="K1" s="148" t="s">
        <v>34</v>
      </c>
      <c r="L1" s="149" t="s">
        <v>32</v>
      </c>
      <c r="M1" s="149" t="s">
        <v>43</v>
      </c>
      <c r="N1" s="148" t="s">
        <v>33</v>
      </c>
      <c r="O1" s="148" t="s">
        <v>0</v>
      </c>
      <c r="P1" s="148" t="s">
        <v>15</v>
      </c>
      <c r="Q1" s="148" t="s">
        <v>18</v>
      </c>
      <c r="R1" s="148" t="s">
        <v>16</v>
      </c>
      <c r="S1" s="148" t="s">
        <v>36</v>
      </c>
      <c r="T1" s="148" t="s">
        <v>55</v>
      </c>
      <c r="U1" s="149" t="s">
        <v>182</v>
      </c>
      <c r="V1" s="149" t="s">
        <v>183</v>
      </c>
      <c r="W1" s="149" t="s">
        <v>184</v>
      </c>
      <c r="X1" s="149" t="s">
        <v>185</v>
      </c>
      <c r="Y1" s="149" t="s">
        <v>166</v>
      </c>
      <c r="Z1" s="148" t="s">
        <v>169</v>
      </c>
      <c r="AA1" s="151" t="s">
        <v>320</v>
      </c>
      <c r="AB1" s="152" t="s">
        <v>201</v>
      </c>
      <c r="AC1" s="152" t="s">
        <v>202</v>
      </c>
      <c r="AD1" s="152" t="s">
        <v>203</v>
      </c>
      <c r="AE1" s="152" t="s">
        <v>204</v>
      </c>
      <c r="AF1" s="152" t="s">
        <v>205</v>
      </c>
      <c r="AG1" s="152" t="s">
        <v>206</v>
      </c>
      <c r="AH1" s="152" t="s">
        <v>207</v>
      </c>
      <c r="AI1" s="152" t="s">
        <v>208</v>
      </c>
      <c r="AJ1" s="152" t="s">
        <v>209</v>
      </c>
      <c r="AK1" s="152" t="s">
        <v>210</v>
      </c>
      <c r="AL1" s="152" t="s">
        <v>211</v>
      </c>
      <c r="AM1" s="152" t="s">
        <v>212</v>
      </c>
      <c r="AN1" s="152" t="s">
        <v>213</v>
      </c>
      <c r="AO1" s="152" t="s">
        <v>214</v>
      </c>
      <c r="AP1" s="152" t="s">
        <v>215</v>
      </c>
      <c r="AQ1" s="152" t="s">
        <v>216</v>
      </c>
      <c r="AR1" s="152" t="s">
        <v>217</v>
      </c>
      <c r="AS1" s="152" t="s">
        <v>218</v>
      </c>
      <c r="AT1" s="152" t="s">
        <v>219</v>
      </c>
      <c r="AU1" s="152" t="s">
        <v>220</v>
      </c>
      <c r="AV1" s="152" t="s">
        <v>221</v>
      </c>
      <c r="AW1" s="152" t="s">
        <v>222</v>
      </c>
      <c r="AX1" s="152" t="s">
        <v>223</v>
      </c>
      <c r="AY1" s="152" t="s">
        <v>224</v>
      </c>
      <c r="AZ1" s="152" t="s">
        <v>225</v>
      </c>
      <c r="BA1" s="152" t="s">
        <v>226</v>
      </c>
      <c r="BB1" s="152" t="s">
        <v>227</v>
      </c>
      <c r="BC1" s="152" t="s">
        <v>228</v>
      </c>
      <c r="BD1" s="152" t="s">
        <v>229</v>
      </c>
      <c r="BE1" s="152" t="s">
        <v>230</v>
      </c>
      <c r="BF1" s="152" t="s">
        <v>231</v>
      </c>
      <c r="BG1" s="152" t="s">
        <v>232</v>
      </c>
      <c r="BH1" s="152" t="s">
        <v>233</v>
      </c>
      <c r="BI1" s="152" t="s">
        <v>234</v>
      </c>
      <c r="BJ1" s="152" t="s">
        <v>235</v>
      </c>
      <c r="BK1" s="152" t="s">
        <v>236</v>
      </c>
      <c r="BL1" s="152" t="s">
        <v>237</v>
      </c>
      <c r="BM1" s="152" t="s">
        <v>238</v>
      </c>
      <c r="BN1" s="152" t="s">
        <v>239</v>
      </c>
      <c r="BO1" s="152" t="s">
        <v>240</v>
      </c>
      <c r="BP1" s="152" t="s">
        <v>241</v>
      </c>
      <c r="BQ1" s="152" t="s">
        <v>242</v>
      </c>
      <c r="BR1" s="152" t="s">
        <v>243</v>
      </c>
      <c r="BS1" s="152" t="s">
        <v>244</v>
      </c>
      <c r="BT1" s="152" t="s">
        <v>245</v>
      </c>
    </row>
    <row r="2" spans="1:72" x14ac:dyDescent="0.2">
      <c r="A2" s="40">
        <v>1</v>
      </c>
      <c r="B2" s="40">
        <v>1</v>
      </c>
      <c r="C2" s="40" t="s">
        <v>58</v>
      </c>
      <c r="D2" s="40" t="s">
        <v>115</v>
      </c>
      <c r="E2" s="40" t="s">
        <v>94</v>
      </c>
      <c r="F2" s="40">
        <v>241104</v>
      </c>
      <c r="G2" s="40">
        <v>1</v>
      </c>
      <c r="H2" s="41">
        <v>45055</v>
      </c>
      <c r="I2" s="42" t="s">
        <v>35</v>
      </c>
      <c r="J2" s="42" t="s">
        <v>35</v>
      </c>
      <c r="K2" s="43">
        <v>45061</v>
      </c>
      <c r="L2" s="43" t="s">
        <v>40</v>
      </c>
      <c r="M2" s="139" t="s">
        <v>44</v>
      </c>
      <c r="N2" s="43">
        <v>45065</v>
      </c>
      <c r="O2" s="56" t="s">
        <v>1</v>
      </c>
      <c r="P2" s="44" t="s">
        <v>19</v>
      </c>
      <c r="Q2" s="45" t="s">
        <v>30</v>
      </c>
      <c r="R2" s="44" t="s">
        <v>17</v>
      </c>
      <c r="S2" s="46">
        <v>1</v>
      </c>
      <c r="T2" s="47" t="s">
        <v>42</v>
      </c>
      <c r="U2" s="40" t="s">
        <v>180</v>
      </c>
      <c r="V2" s="51" t="s">
        <v>180</v>
      </c>
      <c r="W2" s="100">
        <v>510000</v>
      </c>
      <c r="X2" s="101">
        <v>0.97</v>
      </c>
      <c r="Y2" s="102"/>
      <c r="Z2" s="40">
        <v>9.3000000000000007</v>
      </c>
      <c r="AB2" t="s">
        <v>246</v>
      </c>
      <c r="AC2" t="s">
        <v>247</v>
      </c>
      <c r="AD2" t="s">
        <v>248</v>
      </c>
      <c r="AE2" t="s">
        <v>249</v>
      </c>
      <c r="AF2">
        <v>36</v>
      </c>
      <c r="AG2" t="s">
        <v>250</v>
      </c>
      <c r="AH2">
        <v>803</v>
      </c>
      <c r="AI2" t="s">
        <v>250</v>
      </c>
      <c r="AJ2" t="s">
        <v>251</v>
      </c>
      <c r="AK2">
        <v>31427098</v>
      </c>
      <c r="AL2">
        <v>31427098</v>
      </c>
      <c r="AM2">
        <v>31426352</v>
      </c>
      <c r="AN2">
        <v>0</v>
      </c>
      <c r="AO2">
        <v>1527052</v>
      </c>
      <c r="AP2">
        <v>4.8600000000000003</v>
      </c>
      <c r="AQ2">
        <v>322178</v>
      </c>
      <c r="AR2">
        <v>1.03</v>
      </c>
      <c r="AS2">
        <v>859806</v>
      </c>
      <c r="AT2">
        <v>2.74</v>
      </c>
      <c r="AU2">
        <v>540870</v>
      </c>
      <c r="AV2">
        <v>1.72</v>
      </c>
      <c r="AW2">
        <v>30</v>
      </c>
      <c r="AX2">
        <v>0</v>
      </c>
      <c r="AY2">
        <v>26693831</v>
      </c>
      <c r="AZ2">
        <v>1737219</v>
      </c>
      <c r="BA2">
        <v>24956612</v>
      </c>
      <c r="BB2">
        <v>79.41</v>
      </c>
      <c r="BC2">
        <v>79.41</v>
      </c>
      <c r="BD2">
        <v>956</v>
      </c>
      <c r="BE2">
        <v>0.9</v>
      </c>
      <c r="BF2">
        <v>0.95</v>
      </c>
      <c r="BG2">
        <v>20.07</v>
      </c>
      <c r="BH2">
        <v>1482585</v>
      </c>
      <c r="BI2">
        <v>647916</v>
      </c>
      <c r="BJ2">
        <v>24308696</v>
      </c>
      <c r="BK2">
        <v>77.349999999999994</v>
      </c>
      <c r="BL2">
        <v>77.349999999999994</v>
      </c>
      <c r="BM2">
        <v>0.31</v>
      </c>
      <c r="BN2">
        <v>0.22</v>
      </c>
      <c r="BO2">
        <v>0.13</v>
      </c>
      <c r="BP2">
        <v>0.02</v>
      </c>
      <c r="BQ2">
        <v>0.04</v>
      </c>
      <c r="BR2">
        <v>36</v>
      </c>
      <c r="BS2">
        <v>3099922541</v>
      </c>
      <c r="BT2">
        <v>0.91690000000000005</v>
      </c>
    </row>
    <row r="3" spans="1:72" ht="16" x14ac:dyDescent="0.2">
      <c r="A3" s="30">
        <v>6</v>
      </c>
      <c r="B3" s="40">
        <v>1</v>
      </c>
      <c r="C3" s="40" t="s">
        <v>63</v>
      </c>
      <c r="D3" s="40" t="s">
        <v>116</v>
      </c>
      <c r="E3" s="40" t="s">
        <v>156</v>
      </c>
      <c r="F3" s="40">
        <v>241104</v>
      </c>
      <c r="G3" s="30">
        <v>1</v>
      </c>
      <c r="H3" s="31">
        <v>45077</v>
      </c>
      <c r="I3" s="32" t="s">
        <v>35</v>
      </c>
      <c r="J3" s="32" t="s">
        <v>35</v>
      </c>
      <c r="K3" s="33">
        <v>45084</v>
      </c>
      <c r="L3" s="33" t="s">
        <v>40</v>
      </c>
      <c r="M3" s="140" t="s">
        <v>44</v>
      </c>
      <c r="N3" s="33">
        <v>45086</v>
      </c>
      <c r="O3" s="55" t="s">
        <v>4</v>
      </c>
      <c r="P3" s="34" t="s">
        <v>20</v>
      </c>
      <c r="Q3" s="35" t="s">
        <v>31</v>
      </c>
      <c r="R3" s="34" t="s">
        <v>17</v>
      </c>
      <c r="S3" s="36">
        <v>1</v>
      </c>
      <c r="T3" s="39" t="s">
        <v>42</v>
      </c>
      <c r="U3" s="30" t="s">
        <v>180</v>
      </c>
      <c r="V3" s="48" t="s">
        <v>180</v>
      </c>
      <c r="W3" s="87">
        <v>470000</v>
      </c>
      <c r="X3" s="85" t="s">
        <v>186</v>
      </c>
      <c r="Y3" s="83"/>
      <c r="Z3" s="30">
        <v>5.4</v>
      </c>
      <c r="AB3" t="s">
        <v>246</v>
      </c>
      <c r="AC3" t="s">
        <v>247</v>
      </c>
      <c r="AD3" t="s">
        <v>252</v>
      </c>
      <c r="AE3" t="s">
        <v>253</v>
      </c>
      <c r="AF3">
        <v>36</v>
      </c>
      <c r="AG3" t="s">
        <v>250</v>
      </c>
      <c r="AH3">
        <v>1185</v>
      </c>
      <c r="AI3" t="s">
        <v>250</v>
      </c>
      <c r="AJ3" t="s">
        <v>251</v>
      </c>
      <c r="AK3">
        <v>47338878</v>
      </c>
      <c r="AL3">
        <v>47338878</v>
      </c>
      <c r="AM3">
        <v>47336928</v>
      </c>
      <c r="AN3">
        <v>0</v>
      </c>
      <c r="AO3">
        <v>2040240</v>
      </c>
      <c r="AP3">
        <v>4.3099999999999996</v>
      </c>
      <c r="AQ3">
        <v>870156</v>
      </c>
      <c r="AR3">
        <v>1.84</v>
      </c>
      <c r="AS3">
        <v>1873826</v>
      </c>
      <c r="AT3">
        <v>3.96</v>
      </c>
      <c r="AU3">
        <v>584952</v>
      </c>
      <c r="AV3">
        <v>1.24</v>
      </c>
      <c r="AW3">
        <v>54</v>
      </c>
      <c r="AX3">
        <v>0</v>
      </c>
      <c r="AY3">
        <v>40909878</v>
      </c>
      <c r="AZ3">
        <v>3379156</v>
      </c>
      <c r="BA3">
        <v>37530722</v>
      </c>
      <c r="BB3">
        <v>79.28</v>
      </c>
      <c r="BC3">
        <v>79.28</v>
      </c>
      <c r="BD3">
        <v>838</v>
      </c>
      <c r="BE3">
        <v>0.91</v>
      </c>
      <c r="BF3">
        <v>0.96</v>
      </c>
      <c r="BG3">
        <v>22.49</v>
      </c>
      <c r="BH3">
        <v>1057822</v>
      </c>
      <c r="BI3">
        <v>863411</v>
      </c>
      <c r="BJ3">
        <v>36667311</v>
      </c>
      <c r="BK3">
        <v>77.459999999999994</v>
      </c>
      <c r="BL3">
        <v>77.459999999999994</v>
      </c>
      <c r="BM3">
        <v>0.51</v>
      </c>
      <c r="BN3">
        <v>0.14000000000000001</v>
      </c>
      <c r="BO3">
        <v>0.08</v>
      </c>
      <c r="BP3">
        <v>0.01</v>
      </c>
      <c r="BQ3">
        <v>0.02</v>
      </c>
      <c r="BR3">
        <v>36</v>
      </c>
      <c r="BS3">
        <v>3099922541</v>
      </c>
      <c r="BT3">
        <v>0.9627</v>
      </c>
    </row>
    <row r="4" spans="1:72" ht="16" x14ac:dyDescent="0.2">
      <c r="A4" s="30">
        <v>11</v>
      </c>
      <c r="B4" s="40">
        <v>1</v>
      </c>
      <c r="C4" s="40" t="s">
        <v>59</v>
      </c>
      <c r="D4" s="40" t="s">
        <v>117</v>
      </c>
      <c r="E4" s="40" t="s">
        <v>160</v>
      </c>
      <c r="F4" s="40">
        <v>241104</v>
      </c>
      <c r="G4" s="30">
        <v>1</v>
      </c>
      <c r="H4" s="31">
        <v>45069</v>
      </c>
      <c r="I4" s="32" t="s">
        <v>35</v>
      </c>
      <c r="J4" s="32" t="s">
        <v>35</v>
      </c>
      <c r="K4" s="31">
        <v>45076</v>
      </c>
      <c r="L4" s="33" t="s">
        <v>40</v>
      </c>
      <c r="M4" s="140" t="s">
        <v>44</v>
      </c>
      <c r="N4" s="31">
        <v>45079</v>
      </c>
      <c r="O4" s="58" t="s">
        <v>6</v>
      </c>
      <c r="P4" s="32" t="s">
        <v>20</v>
      </c>
      <c r="Q4" s="36" t="s">
        <v>30</v>
      </c>
      <c r="R4" s="32" t="s">
        <v>17</v>
      </c>
      <c r="S4" s="36">
        <v>1</v>
      </c>
      <c r="T4" s="39" t="s">
        <v>42</v>
      </c>
      <c r="U4" s="30" t="s">
        <v>180</v>
      </c>
      <c r="V4" s="48" t="s">
        <v>180</v>
      </c>
      <c r="W4" s="88">
        <v>5230</v>
      </c>
      <c r="X4" s="90">
        <v>0.01</v>
      </c>
      <c r="Y4" s="83" t="s">
        <v>176</v>
      </c>
      <c r="Z4" s="30">
        <v>11.1</v>
      </c>
      <c r="AB4" t="s">
        <v>246</v>
      </c>
      <c r="AC4" t="s">
        <v>247</v>
      </c>
      <c r="AD4" t="s">
        <v>254</v>
      </c>
      <c r="AE4" t="s">
        <v>255</v>
      </c>
      <c r="AF4">
        <v>36</v>
      </c>
      <c r="AG4" t="s">
        <v>250</v>
      </c>
      <c r="AH4">
        <v>982</v>
      </c>
      <c r="AI4" t="s">
        <v>250</v>
      </c>
      <c r="AJ4" t="s">
        <v>251</v>
      </c>
      <c r="AK4">
        <v>38671184</v>
      </c>
      <c r="AL4">
        <v>38671184</v>
      </c>
      <c r="AM4">
        <v>38670276</v>
      </c>
      <c r="AN4">
        <v>0</v>
      </c>
      <c r="AO4">
        <v>2071962</v>
      </c>
      <c r="AP4">
        <v>5.36</v>
      </c>
      <c r="AQ4">
        <v>355186</v>
      </c>
      <c r="AR4">
        <v>0.92</v>
      </c>
      <c r="AS4">
        <v>1029654</v>
      </c>
      <c r="AT4">
        <v>2.66</v>
      </c>
      <c r="AU4">
        <v>549502</v>
      </c>
      <c r="AV4">
        <v>1.42</v>
      </c>
      <c r="AW4">
        <v>48</v>
      </c>
      <c r="AX4">
        <v>0</v>
      </c>
      <c r="AY4">
        <v>33354150</v>
      </c>
      <c r="AZ4">
        <v>2128194</v>
      </c>
      <c r="BA4">
        <v>31225956</v>
      </c>
      <c r="BB4">
        <v>80.75</v>
      </c>
      <c r="BC4">
        <v>80.75</v>
      </c>
      <c r="BD4">
        <v>1136</v>
      </c>
      <c r="BE4">
        <v>0.9</v>
      </c>
      <c r="BF4">
        <v>0.95</v>
      </c>
      <c r="BG4">
        <v>19.05</v>
      </c>
      <c r="BH4">
        <v>1309774</v>
      </c>
      <c r="BI4">
        <v>872131</v>
      </c>
      <c r="BJ4">
        <v>30353825</v>
      </c>
      <c r="BK4">
        <v>78.489999999999995</v>
      </c>
      <c r="BL4">
        <v>78.489999999999995</v>
      </c>
      <c r="BM4">
        <v>0.37</v>
      </c>
      <c r="BN4">
        <v>0.19</v>
      </c>
      <c r="BO4">
        <v>0.12</v>
      </c>
      <c r="BP4">
        <v>0.02</v>
      </c>
      <c r="BQ4">
        <v>0.03</v>
      </c>
      <c r="BR4">
        <v>36</v>
      </c>
      <c r="BS4">
        <v>3099922541</v>
      </c>
      <c r="BT4">
        <v>0.90800000000000003</v>
      </c>
    </row>
    <row r="5" spans="1:72" ht="16" x14ac:dyDescent="0.2">
      <c r="A5" s="30">
        <v>14</v>
      </c>
      <c r="B5" s="40">
        <v>1</v>
      </c>
      <c r="C5" s="40" t="s">
        <v>61</v>
      </c>
      <c r="D5" s="40" t="s">
        <v>118</v>
      </c>
      <c r="E5" s="40" t="s">
        <v>96</v>
      </c>
      <c r="F5" s="40">
        <v>241104</v>
      </c>
      <c r="G5" s="30">
        <v>1</v>
      </c>
      <c r="H5" s="31">
        <v>45489</v>
      </c>
      <c r="I5" s="31">
        <v>45497</v>
      </c>
      <c r="J5" s="31">
        <v>45530</v>
      </c>
      <c r="K5" s="33">
        <v>45532</v>
      </c>
      <c r="L5" s="33" t="s">
        <v>40</v>
      </c>
      <c r="M5" s="140" t="s">
        <v>45</v>
      </c>
      <c r="N5" s="37">
        <v>45539</v>
      </c>
      <c r="O5" s="59" t="s">
        <v>9</v>
      </c>
      <c r="P5" s="36" t="s">
        <v>19</v>
      </c>
      <c r="Q5" s="36" t="s">
        <v>31</v>
      </c>
      <c r="R5" s="32" t="s">
        <v>17</v>
      </c>
      <c r="S5" s="36">
        <v>1</v>
      </c>
      <c r="T5" s="39" t="s">
        <v>42</v>
      </c>
      <c r="U5" s="30" t="s">
        <v>180</v>
      </c>
      <c r="V5" s="48" t="s">
        <v>180</v>
      </c>
      <c r="W5" s="87">
        <v>2360000</v>
      </c>
      <c r="X5" s="85" t="s">
        <v>186</v>
      </c>
      <c r="Y5" s="83"/>
      <c r="Z5" s="30">
        <v>12.9</v>
      </c>
      <c r="AB5" t="s">
        <v>246</v>
      </c>
      <c r="AC5" t="s">
        <v>247</v>
      </c>
      <c r="AD5" t="s">
        <v>256</v>
      </c>
      <c r="AE5" t="s">
        <v>257</v>
      </c>
      <c r="AF5">
        <v>36</v>
      </c>
      <c r="AG5" t="s">
        <v>250</v>
      </c>
      <c r="AH5">
        <v>813</v>
      </c>
      <c r="AI5" t="s">
        <v>250</v>
      </c>
      <c r="AJ5" t="s">
        <v>251</v>
      </c>
      <c r="AK5">
        <v>31828666</v>
      </c>
      <c r="AL5">
        <v>31828666</v>
      </c>
      <c r="AM5">
        <v>31827762</v>
      </c>
      <c r="AN5">
        <v>0</v>
      </c>
      <c r="AO5">
        <v>1513218</v>
      </c>
      <c r="AP5">
        <v>4.75</v>
      </c>
      <c r="AQ5">
        <v>173542</v>
      </c>
      <c r="AR5">
        <v>0.55000000000000004</v>
      </c>
      <c r="AS5">
        <v>596108</v>
      </c>
      <c r="AT5">
        <v>1.87</v>
      </c>
      <c r="AU5">
        <v>719142</v>
      </c>
      <c r="AV5">
        <v>2.2599999999999998</v>
      </c>
      <c r="AW5">
        <v>32</v>
      </c>
      <c r="AX5">
        <v>0</v>
      </c>
      <c r="AY5">
        <v>26976027</v>
      </c>
      <c r="AZ5">
        <v>1552493</v>
      </c>
      <c r="BA5">
        <v>25423534</v>
      </c>
      <c r="BB5">
        <v>79.88</v>
      </c>
      <c r="BC5">
        <v>79.88</v>
      </c>
      <c r="BD5">
        <v>833</v>
      </c>
      <c r="BE5">
        <v>0.89</v>
      </c>
      <c r="BF5">
        <v>0.95</v>
      </c>
      <c r="BG5">
        <v>18.53</v>
      </c>
      <c r="BH5">
        <v>1849693</v>
      </c>
      <c r="BI5">
        <v>731040</v>
      </c>
      <c r="BJ5">
        <v>24692494</v>
      </c>
      <c r="BK5">
        <v>77.58</v>
      </c>
      <c r="BL5">
        <v>77.58</v>
      </c>
      <c r="BM5">
        <v>0.32</v>
      </c>
      <c r="BN5">
        <v>0.18</v>
      </c>
      <c r="BO5">
        <v>0.13</v>
      </c>
      <c r="BP5">
        <v>0.02</v>
      </c>
      <c r="BQ5">
        <v>0.04</v>
      </c>
      <c r="BR5">
        <v>36</v>
      </c>
      <c r="BS5">
        <v>3099922541</v>
      </c>
      <c r="BT5">
        <v>0.87649999999999995</v>
      </c>
    </row>
    <row r="6" spans="1:72" ht="16" x14ac:dyDescent="0.2">
      <c r="A6" s="30">
        <v>19</v>
      </c>
      <c r="B6" s="40">
        <v>1</v>
      </c>
      <c r="C6" s="40" t="s">
        <v>66</v>
      </c>
      <c r="D6" s="40" t="s">
        <v>119</v>
      </c>
      <c r="E6" s="40" t="s">
        <v>95</v>
      </c>
      <c r="F6" s="40">
        <v>241104</v>
      </c>
      <c r="G6" s="30">
        <v>1</v>
      </c>
      <c r="H6" s="31">
        <v>45489</v>
      </c>
      <c r="I6" s="31">
        <v>45495</v>
      </c>
      <c r="J6" s="31">
        <v>45528</v>
      </c>
      <c r="K6" s="31">
        <v>45532</v>
      </c>
      <c r="L6" s="31" t="s">
        <v>40</v>
      </c>
      <c r="M6" s="141" t="s">
        <v>44</v>
      </c>
      <c r="N6" s="31">
        <v>45534</v>
      </c>
      <c r="O6" s="60" t="s">
        <v>11</v>
      </c>
      <c r="P6" s="32" t="s">
        <v>20</v>
      </c>
      <c r="Q6" s="36" t="s">
        <v>30</v>
      </c>
      <c r="R6" s="32" t="s">
        <v>23</v>
      </c>
      <c r="S6" s="36">
        <v>1</v>
      </c>
      <c r="T6" s="39" t="s">
        <v>41</v>
      </c>
      <c r="U6" s="30" t="s">
        <v>180</v>
      </c>
      <c r="V6" s="48" t="s">
        <v>180</v>
      </c>
      <c r="W6" s="87">
        <v>998000</v>
      </c>
      <c r="X6" s="85" t="s">
        <v>187</v>
      </c>
      <c r="Y6" s="83"/>
      <c r="Z6" s="30">
        <v>12.1</v>
      </c>
      <c r="AB6" t="s">
        <v>246</v>
      </c>
      <c r="AC6" t="s">
        <v>247</v>
      </c>
      <c r="AD6" t="s">
        <v>258</v>
      </c>
      <c r="AE6" t="s">
        <v>259</v>
      </c>
      <c r="AF6">
        <v>36</v>
      </c>
      <c r="AG6" t="s">
        <v>250</v>
      </c>
      <c r="AH6">
        <v>1074</v>
      </c>
      <c r="AI6" t="s">
        <v>250</v>
      </c>
      <c r="AJ6" t="s">
        <v>251</v>
      </c>
      <c r="AK6">
        <v>42390238</v>
      </c>
      <c r="AL6">
        <v>42390238</v>
      </c>
      <c r="AM6">
        <v>42389156</v>
      </c>
      <c r="AN6">
        <v>0</v>
      </c>
      <c r="AO6">
        <v>1267088</v>
      </c>
      <c r="AP6">
        <v>2.99</v>
      </c>
      <c r="AQ6">
        <v>188034</v>
      </c>
      <c r="AR6">
        <v>0.44</v>
      </c>
      <c r="AS6">
        <v>896134</v>
      </c>
      <c r="AT6">
        <v>2.11</v>
      </c>
      <c r="AU6">
        <v>856500</v>
      </c>
      <c r="AV6">
        <v>2.02</v>
      </c>
      <c r="AW6">
        <v>30</v>
      </c>
      <c r="AX6">
        <v>0</v>
      </c>
      <c r="AY6">
        <v>36281190</v>
      </c>
      <c r="AZ6">
        <v>2179492</v>
      </c>
      <c r="BA6">
        <v>34101698</v>
      </c>
      <c r="BB6">
        <v>80.45</v>
      </c>
      <c r="BC6">
        <v>80.45</v>
      </c>
      <c r="BD6">
        <v>1521</v>
      </c>
      <c r="BE6">
        <v>0.89</v>
      </c>
      <c r="BF6">
        <v>0.94</v>
      </c>
      <c r="BG6">
        <v>17.53</v>
      </c>
      <c r="BH6">
        <v>2900180</v>
      </c>
      <c r="BI6">
        <v>1062714</v>
      </c>
      <c r="BJ6">
        <v>33038984</v>
      </c>
      <c r="BK6">
        <v>77.94</v>
      </c>
      <c r="BL6">
        <v>77.94</v>
      </c>
      <c r="BM6">
        <v>0.31</v>
      </c>
      <c r="BN6">
        <v>0.21</v>
      </c>
      <c r="BO6">
        <v>0.13</v>
      </c>
      <c r="BP6">
        <v>0.02</v>
      </c>
      <c r="BQ6">
        <v>0.04</v>
      </c>
      <c r="BR6">
        <v>36</v>
      </c>
      <c r="BS6">
        <v>3099922541</v>
      </c>
      <c r="BT6">
        <v>0.87839999999999996</v>
      </c>
    </row>
    <row r="7" spans="1:72" x14ac:dyDescent="0.2">
      <c r="A7" s="30">
        <v>22</v>
      </c>
      <c r="B7" s="40">
        <v>1</v>
      </c>
      <c r="C7" s="40" t="s">
        <v>60</v>
      </c>
      <c r="D7" s="40" t="s">
        <v>120</v>
      </c>
      <c r="E7" s="40" t="s">
        <v>97</v>
      </c>
      <c r="F7" s="40">
        <v>241104</v>
      </c>
      <c r="G7" s="30">
        <v>1</v>
      </c>
      <c r="H7" s="31">
        <v>45370</v>
      </c>
      <c r="I7" s="31">
        <v>45377</v>
      </c>
      <c r="J7" s="31">
        <v>45532</v>
      </c>
      <c r="K7" s="31">
        <v>45535</v>
      </c>
      <c r="L7" s="31" t="s">
        <v>40</v>
      </c>
      <c r="M7" s="141" t="s">
        <v>44</v>
      </c>
      <c r="N7" s="31">
        <v>45538</v>
      </c>
      <c r="O7" s="61" t="s">
        <v>8</v>
      </c>
      <c r="P7" s="32" t="s">
        <v>19</v>
      </c>
      <c r="Q7" s="36" t="s">
        <v>31</v>
      </c>
      <c r="R7" s="32" t="s">
        <v>17</v>
      </c>
      <c r="S7" s="36">
        <v>1</v>
      </c>
      <c r="T7" s="39" t="s">
        <v>41</v>
      </c>
      <c r="U7" s="30" t="s">
        <v>181</v>
      </c>
      <c r="V7" s="48" t="s">
        <v>180</v>
      </c>
      <c r="W7" s="87">
        <v>764000</v>
      </c>
      <c r="X7" s="89">
        <v>0.9</v>
      </c>
      <c r="Y7" s="83"/>
      <c r="Z7" s="30">
        <v>11.8</v>
      </c>
      <c r="AB7" t="s">
        <v>246</v>
      </c>
      <c r="AC7" t="s">
        <v>247</v>
      </c>
      <c r="AD7" t="s">
        <v>260</v>
      </c>
      <c r="AE7" t="s">
        <v>261</v>
      </c>
      <c r="AF7">
        <v>36</v>
      </c>
      <c r="AG7" t="s">
        <v>250</v>
      </c>
      <c r="AH7">
        <v>835</v>
      </c>
      <c r="AI7" t="s">
        <v>250</v>
      </c>
      <c r="AJ7" t="s">
        <v>251</v>
      </c>
      <c r="AK7">
        <v>32780148</v>
      </c>
      <c r="AL7">
        <v>32780148</v>
      </c>
      <c r="AM7">
        <v>32779258</v>
      </c>
      <c r="AN7">
        <v>0</v>
      </c>
      <c r="AO7">
        <v>791800</v>
      </c>
      <c r="AP7">
        <v>2.42</v>
      </c>
      <c r="AQ7">
        <v>224276</v>
      </c>
      <c r="AR7">
        <v>0.68</v>
      </c>
      <c r="AS7">
        <v>850760</v>
      </c>
      <c r="AT7">
        <v>2.6</v>
      </c>
      <c r="AU7">
        <v>669106</v>
      </c>
      <c r="AV7">
        <v>2.04</v>
      </c>
      <c r="AW7">
        <v>30</v>
      </c>
      <c r="AX7">
        <v>0</v>
      </c>
      <c r="AY7">
        <v>28487541</v>
      </c>
      <c r="AZ7">
        <v>1796745</v>
      </c>
      <c r="BA7">
        <v>26690796</v>
      </c>
      <c r="BB7">
        <v>81.430000000000007</v>
      </c>
      <c r="BC7">
        <v>81.42</v>
      </c>
      <c r="BD7">
        <v>458</v>
      </c>
      <c r="BE7">
        <v>0.9</v>
      </c>
      <c r="BF7">
        <v>0.95</v>
      </c>
      <c r="BG7">
        <v>19.62</v>
      </c>
      <c r="BH7">
        <v>1755745</v>
      </c>
      <c r="BI7">
        <v>730914</v>
      </c>
      <c r="BJ7">
        <v>25959882</v>
      </c>
      <c r="BK7">
        <v>79.2</v>
      </c>
      <c r="BL7">
        <v>79.19</v>
      </c>
      <c r="BM7">
        <v>0.34</v>
      </c>
      <c r="BN7">
        <v>0.21</v>
      </c>
      <c r="BO7">
        <v>0.12</v>
      </c>
      <c r="BP7">
        <v>0.02</v>
      </c>
      <c r="BQ7">
        <v>0.04</v>
      </c>
      <c r="BR7">
        <v>36</v>
      </c>
      <c r="BS7">
        <v>3099922541</v>
      </c>
      <c r="BT7">
        <v>0.89219999999999999</v>
      </c>
    </row>
    <row r="8" spans="1:72" ht="32" x14ac:dyDescent="0.2">
      <c r="A8" s="30">
        <v>26</v>
      </c>
      <c r="B8" s="40">
        <v>1</v>
      </c>
      <c r="C8" s="40" t="s">
        <v>62</v>
      </c>
      <c r="D8" s="40" t="s">
        <v>121</v>
      </c>
      <c r="E8" s="40" t="s">
        <v>98</v>
      </c>
      <c r="F8" s="40">
        <v>241104</v>
      </c>
      <c r="G8" s="30">
        <v>1</v>
      </c>
      <c r="H8" s="31">
        <v>45497</v>
      </c>
      <c r="I8" s="32" t="s">
        <v>35</v>
      </c>
      <c r="J8" s="32" t="s">
        <v>35</v>
      </c>
      <c r="K8" s="33">
        <v>45505</v>
      </c>
      <c r="L8" s="33" t="s">
        <v>40</v>
      </c>
      <c r="M8" s="140" t="s">
        <v>46</v>
      </c>
      <c r="N8" s="33">
        <v>45512</v>
      </c>
      <c r="O8" s="62" t="s">
        <v>2</v>
      </c>
      <c r="P8" s="34" t="s">
        <v>19</v>
      </c>
      <c r="Q8" s="35" t="s">
        <v>30</v>
      </c>
      <c r="R8" s="34" t="s">
        <v>17</v>
      </c>
      <c r="S8" s="36">
        <v>1</v>
      </c>
      <c r="T8" s="39" t="s">
        <v>41</v>
      </c>
      <c r="U8" s="30" t="s">
        <v>181</v>
      </c>
      <c r="V8" s="48" t="s">
        <v>180</v>
      </c>
      <c r="W8" s="88">
        <v>36700</v>
      </c>
      <c r="X8" s="86" t="s">
        <v>188</v>
      </c>
      <c r="Y8" s="83" t="s">
        <v>171</v>
      </c>
      <c r="Z8" s="99">
        <v>2.6</v>
      </c>
      <c r="AA8" s="130"/>
      <c r="AB8" t="s">
        <v>246</v>
      </c>
      <c r="AC8" t="s">
        <v>247</v>
      </c>
      <c r="AD8" t="s">
        <v>262</v>
      </c>
      <c r="AE8" t="s">
        <v>263</v>
      </c>
      <c r="AF8">
        <v>36</v>
      </c>
      <c r="AG8" t="s">
        <v>250</v>
      </c>
      <c r="AH8">
        <v>1173</v>
      </c>
      <c r="AI8" t="s">
        <v>250</v>
      </c>
      <c r="AJ8" t="s">
        <v>251</v>
      </c>
      <c r="AK8">
        <v>46957638</v>
      </c>
      <c r="AL8">
        <v>46957638</v>
      </c>
      <c r="AM8">
        <v>46956522</v>
      </c>
      <c r="AN8">
        <v>0</v>
      </c>
      <c r="AO8">
        <v>1060854</v>
      </c>
      <c r="AP8">
        <v>2.2599999999999998</v>
      </c>
      <c r="AQ8">
        <v>743436</v>
      </c>
      <c r="AR8">
        <v>1.58</v>
      </c>
      <c r="AS8">
        <v>1979920</v>
      </c>
      <c r="AT8">
        <v>4.22</v>
      </c>
      <c r="AU8">
        <v>597248</v>
      </c>
      <c r="AV8">
        <v>1.27</v>
      </c>
      <c r="AW8">
        <v>56</v>
      </c>
      <c r="AX8">
        <v>0</v>
      </c>
      <c r="AY8">
        <v>41960281</v>
      </c>
      <c r="AZ8">
        <v>3445683</v>
      </c>
      <c r="BA8">
        <v>38514598</v>
      </c>
      <c r="BB8">
        <v>82.02</v>
      </c>
      <c r="BC8">
        <v>82.02</v>
      </c>
      <c r="BD8">
        <v>638</v>
      </c>
      <c r="BE8">
        <v>0.89</v>
      </c>
      <c r="BF8">
        <v>0.94</v>
      </c>
      <c r="BG8">
        <v>17.420000000000002</v>
      </c>
      <c r="BH8">
        <v>614727</v>
      </c>
      <c r="BI8">
        <v>1124379</v>
      </c>
      <c r="BJ8">
        <v>37390219</v>
      </c>
      <c r="BK8">
        <v>79.63</v>
      </c>
      <c r="BL8">
        <v>79.63</v>
      </c>
      <c r="BM8">
        <v>0.5</v>
      </c>
      <c r="BN8">
        <v>0.12</v>
      </c>
      <c r="BO8">
        <v>0.05</v>
      </c>
      <c r="BP8">
        <v>0.01</v>
      </c>
      <c r="BQ8">
        <v>0.01</v>
      </c>
      <c r="BR8">
        <v>36</v>
      </c>
      <c r="BS8">
        <v>3099922541</v>
      </c>
      <c r="BT8">
        <v>0.9607</v>
      </c>
    </row>
    <row r="9" spans="1:72" ht="32" x14ac:dyDescent="0.2">
      <c r="A9" s="30">
        <v>27</v>
      </c>
      <c r="B9" s="40">
        <v>1</v>
      </c>
      <c r="C9" s="40" t="s">
        <v>64</v>
      </c>
      <c r="D9" s="40" t="s">
        <v>122</v>
      </c>
      <c r="E9" s="40" t="s">
        <v>99</v>
      </c>
      <c r="F9" s="40">
        <v>241104</v>
      </c>
      <c r="G9" s="30">
        <v>1</v>
      </c>
      <c r="H9" s="31">
        <v>45497</v>
      </c>
      <c r="I9" s="32" t="s">
        <v>35</v>
      </c>
      <c r="J9" s="32" t="s">
        <v>35</v>
      </c>
      <c r="K9" s="33">
        <v>45505</v>
      </c>
      <c r="L9" s="33" t="s">
        <v>40</v>
      </c>
      <c r="M9" s="140" t="s">
        <v>46</v>
      </c>
      <c r="N9" s="33">
        <v>45512</v>
      </c>
      <c r="O9" s="63" t="s">
        <v>3</v>
      </c>
      <c r="P9" s="34" t="s">
        <v>20</v>
      </c>
      <c r="Q9" s="35" t="s">
        <v>31</v>
      </c>
      <c r="R9" s="34" t="s">
        <v>17</v>
      </c>
      <c r="S9" s="36">
        <v>1</v>
      </c>
      <c r="T9" s="39" t="s">
        <v>41</v>
      </c>
      <c r="U9" s="30" t="s">
        <v>181</v>
      </c>
      <c r="V9" s="48" t="s">
        <v>180</v>
      </c>
      <c r="W9" s="88">
        <v>115000</v>
      </c>
      <c r="X9" s="86" t="s">
        <v>189</v>
      </c>
      <c r="Y9" s="83" t="s">
        <v>175</v>
      </c>
      <c r="Z9" s="99">
        <v>4.5999999999999996</v>
      </c>
      <c r="AA9" s="130"/>
      <c r="AB9" t="s">
        <v>246</v>
      </c>
      <c r="AC9" t="s">
        <v>247</v>
      </c>
      <c r="AD9" t="s">
        <v>264</v>
      </c>
      <c r="AE9" t="s">
        <v>265</v>
      </c>
      <c r="AF9">
        <v>36</v>
      </c>
      <c r="AG9" t="s">
        <v>250</v>
      </c>
      <c r="AH9">
        <v>1297</v>
      </c>
      <c r="AI9" t="s">
        <v>250</v>
      </c>
      <c r="AJ9" t="s">
        <v>251</v>
      </c>
      <c r="AK9">
        <v>52143300</v>
      </c>
      <c r="AL9">
        <v>52143300</v>
      </c>
      <c r="AM9">
        <v>52141634</v>
      </c>
      <c r="AN9">
        <v>0</v>
      </c>
      <c r="AO9">
        <v>1057876</v>
      </c>
      <c r="AP9">
        <v>2.0299999999999998</v>
      </c>
      <c r="AQ9">
        <v>907808</v>
      </c>
      <c r="AR9">
        <v>1.74</v>
      </c>
      <c r="AS9">
        <v>2075350</v>
      </c>
      <c r="AT9">
        <v>3.98</v>
      </c>
      <c r="AU9">
        <v>696642</v>
      </c>
      <c r="AV9">
        <v>1.34</v>
      </c>
      <c r="AW9">
        <v>78</v>
      </c>
      <c r="AX9">
        <v>0</v>
      </c>
      <c r="AY9">
        <v>46412187</v>
      </c>
      <c r="AZ9">
        <v>3797917</v>
      </c>
      <c r="BA9">
        <v>42614270</v>
      </c>
      <c r="BB9">
        <v>81.73</v>
      </c>
      <c r="BC9">
        <v>81.73</v>
      </c>
      <c r="BD9">
        <v>450</v>
      </c>
      <c r="BE9">
        <v>0.9</v>
      </c>
      <c r="BF9">
        <v>0.95</v>
      </c>
      <c r="BG9">
        <v>19</v>
      </c>
      <c r="BH9">
        <v>991693</v>
      </c>
      <c r="BI9">
        <v>1144275</v>
      </c>
      <c r="BJ9">
        <v>41469995</v>
      </c>
      <c r="BK9">
        <v>79.53</v>
      </c>
      <c r="BL9">
        <v>79.53</v>
      </c>
      <c r="BM9">
        <v>0.5</v>
      </c>
      <c r="BN9">
        <v>0.12</v>
      </c>
      <c r="BO9">
        <v>0.06</v>
      </c>
      <c r="BP9">
        <v>0.01</v>
      </c>
      <c r="BQ9">
        <v>0.01</v>
      </c>
      <c r="BR9">
        <v>36</v>
      </c>
      <c r="BS9">
        <v>3099922541</v>
      </c>
      <c r="BT9">
        <v>0.96399999999999997</v>
      </c>
    </row>
    <row r="10" spans="1:72" ht="17" thickBot="1" x14ac:dyDescent="0.25">
      <c r="A10" s="76">
        <v>34</v>
      </c>
      <c r="B10" s="107">
        <v>1</v>
      </c>
      <c r="C10" s="107" t="s">
        <v>65</v>
      </c>
      <c r="D10" s="107" t="s">
        <v>123</v>
      </c>
      <c r="E10" s="107" t="s">
        <v>100</v>
      </c>
      <c r="F10" s="107">
        <v>241104</v>
      </c>
      <c r="G10" s="76">
        <v>1</v>
      </c>
      <c r="H10" s="108">
        <v>45489</v>
      </c>
      <c r="I10" s="108">
        <v>45495</v>
      </c>
      <c r="J10" s="108">
        <v>45532</v>
      </c>
      <c r="K10" s="108">
        <v>45535</v>
      </c>
      <c r="L10" s="108" t="s">
        <v>29</v>
      </c>
      <c r="M10" s="142" t="s">
        <v>46</v>
      </c>
      <c r="N10" s="109">
        <v>45540</v>
      </c>
      <c r="O10" s="110" t="s">
        <v>10</v>
      </c>
      <c r="P10" s="111" t="s">
        <v>20</v>
      </c>
      <c r="Q10" s="111" t="s">
        <v>30</v>
      </c>
      <c r="R10" s="112" t="s">
        <v>23</v>
      </c>
      <c r="S10" s="111">
        <v>1</v>
      </c>
      <c r="T10" s="113" t="s">
        <v>41</v>
      </c>
      <c r="U10" s="76" t="s">
        <v>181</v>
      </c>
      <c r="V10" s="114" t="s">
        <v>180</v>
      </c>
      <c r="W10" s="115">
        <v>356000</v>
      </c>
      <c r="X10" s="116" t="s">
        <v>190</v>
      </c>
      <c r="Y10" s="117"/>
      <c r="Z10" s="76">
        <v>10.8</v>
      </c>
      <c r="AB10" t="s">
        <v>246</v>
      </c>
      <c r="AC10" t="s">
        <v>247</v>
      </c>
      <c r="AD10" t="s">
        <v>266</v>
      </c>
      <c r="AE10" t="s">
        <v>267</v>
      </c>
      <c r="AF10">
        <v>36</v>
      </c>
      <c r="AG10" t="s">
        <v>250</v>
      </c>
      <c r="AH10">
        <v>960</v>
      </c>
      <c r="AI10" t="s">
        <v>250</v>
      </c>
      <c r="AJ10" t="s">
        <v>251</v>
      </c>
      <c r="AK10">
        <v>37780544</v>
      </c>
      <c r="AL10">
        <v>37780544</v>
      </c>
      <c r="AM10">
        <v>37779700</v>
      </c>
      <c r="AN10">
        <v>0</v>
      </c>
      <c r="AO10">
        <v>358438</v>
      </c>
      <c r="AP10">
        <v>0.95</v>
      </c>
      <c r="AQ10">
        <v>220910</v>
      </c>
      <c r="AR10">
        <v>0.57999999999999996</v>
      </c>
      <c r="AS10">
        <v>793986</v>
      </c>
      <c r="AT10">
        <v>2.1</v>
      </c>
      <c r="AU10">
        <v>1052010</v>
      </c>
      <c r="AV10">
        <v>2.78</v>
      </c>
      <c r="AW10">
        <v>44</v>
      </c>
      <c r="AX10">
        <v>0</v>
      </c>
      <c r="AY10">
        <v>33948541</v>
      </c>
      <c r="AZ10">
        <v>1961615</v>
      </c>
      <c r="BA10">
        <v>31986926</v>
      </c>
      <c r="BB10">
        <v>84.67</v>
      </c>
      <c r="BC10">
        <v>84.67</v>
      </c>
      <c r="BD10">
        <v>239</v>
      </c>
      <c r="BE10">
        <v>0.89</v>
      </c>
      <c r="BF10">
        <v>0.94</v>
      </c>
      <c r="BG10">
        <v>17.75</v>
      </c>
      <c r="BH10">
        <v>1405771</v>
      </c>
      <c r="BI10">
        <v>952004</v>
      </c>
      <c r="BJ10">
        <v>31034922</v>
      </c>
      <c r="BK10">
        <v>82.15</v>
      </c>
      <c r="BL10">
        <v>82.15</v>
      </c>
      <c r="BM10">
        <v>0.31</v>
      </c>
      <c r="BN10">
        <v>0.21</v>
      </c>
      <c r="BO10">
        <v>0.14000000000000001</v>
      </c>
      <c r="BP10">
        <v>0.02</v>
      </c>
      <c r="BQ10">
        <v>0.04</v>
      </c>
      <c r="BR10">
        <v>36</v>
      </c>
      <c r="BS10">
        <v>3099922541</v>
      </c>
      <c r="BT10">
        <v>0.90229999999999999</v>
      </c>
    </row>
    <row r="11" spans="1:72" s="150" customFormat="1" ht="48" customHeight="1" thickBot="1" x14ac:dyDescent="0.25">
      <c r="A11" s="145" t="s">
        <v>54</v>
      </c>
      <c r="B11" s="146"/>
      <c r="C11" s="146" t="s">
        <v>93</v>
      </c>
      <c r="D11" s="147" t="s">
        <v>114</v>
      </c>
      <c r="E11" s="147" t="s">
        <v>151</v>
      </c>
      <c r="F11" s="146" t="s">
        <v>57</v>
      </c>
      <c r="G11" s="146" t="s">
        <v>48</v>
      </c>
      <c r="H11" s="148" t="s">
        <v>25</v>
      </c>
      <c r="I11" s="148" t="s">
        <v>21</v>
      </c>
      <c r="J11" s="148" t="s">
        <v>13</v>
      </c>
      <c r="K11" s="148" t="s">
        <v>34</v>
      </c>
      <c r="L11" s="149" t="s">
        <v>32</v>
      </c>
      <c r="M11" s="149" t="s">
        <v>43</v>
      </c>
      <c r="N11" s="148" t="s">
        <v>33</v>
      </c>
      <c r="O11" s="148" t="s">
        <v>0</v>
      </c>
      <c r="P11" s="148" t="s">
        <v>15</v>
      </c>
      <c r="Q11" s="148" t="s">
        <v>18</v>
      </c>
      <c r="R11" s="148" t="s">
        <v>16</v>
      </c>
      <c r="S11" s="148" t="s">
        <v>36</v>
      </c>
      <c r="T11" s="148" t="s">
        <v>55</v>
      </c>
      <c r="U11" s="148" t="s">
        <v>56</v>
      </c>
      <c r="V11" s="149" t="s">
        <v>183</v>
      </c>
      <c r="W11" s="149" t="s">
        <v>184</v>
      </c>
      <c r="X11" s="149" t="s">
        <v>185</v>
      </c>
      <c r="Y11" s="149" t="s">
        <v>166</v>
      </c>
      <c r="Z11" s="148" t="s">
        <v>169</v>
      </c>
      <c r="AA11" s="148" t="s">
        <v>320</v>
      </c>
      <c r="AB11" s="146" t="s">
        <v>201</v>
      </c>
      <c r="AC11" s="146" t="s">
        <v>202</v>
      </c>
      <c r="AD11" s="146" t="s">
        <v>203</v>
      </c>
      <c r="AE11" s="146" t="s">
        <v>204</v>
      </c>
      <c r="AF11" s="146" t="s">
        <v>205</v>
      </c>
      <c r="AG11" s="146" t="s">
        <v>206</v>
      </c>
      <c r="AH11" s="146" t="s">
        <v>207</v>
      </c>
      <c r="AI11" s="146" t="s">
        <v>208</v>
      </c>
      <c r="AJ11" s="146" t="s">
        <v>209</v>
      </c>
      <c r="AK11" s="146" t="s">
        <v>210</v>
      </c>
      <c r="AL11" s="146" t="s">
        <v>211</v>
      </c>
      <c r="AM11" s="146" t="s">
        <v>212</v>
      </c>
      <c r="AN11" s="146" t="s">
        <v>213</v>
      </c>
      <c r="AO11" s="146" t="s">
        <v>214</v>
      </c>
      <c r="AP11" s="146" t="s">
        <v>215</v>
      </c>
      <c r="AQ11" s="146" t="s">
        <v>216</v>
      </c>
      <c r="AR11" s="146" t="s">
        <v>217</v>
      </c>
      <c r="AS11" s="146" t="s">
        <v>218</v>
      </c>
      <c r="AT11" s="146" t="s">
        <v>219</v>
      </c>
      <c r="AU11" s="146" t="s">
        <v>220</v>
      </c>
      <c r="AV11" s="146" t="s">
        <v>221</v>
      </c>
      <c r="AW11" s="146" t="s">
        <v>222</v>
      </c>
      <c r="AX11" s="146" t="s">
        <v>223</v>
      </c>
      <c r="AY11" s="146" t="s">
        <v>224</v>
      </c>
      <c r="AZ11" s="146" t="s">
        <v>225</v>
      </c>
      <c r="BA11" s="146" t="s">
        <v>226</v>
      </c>
      <c r="BB11" s="146" t="s">
        <v>227</v>
      </c>
      <c r="BC11" s="146" t="s">
        <v>228</v>
      </c>
      <c r="BD11" s="146" t="s">
        <v>229</v>
      </c>
      <c r="BE11" s="146" t="s">
        <v>230</v>
      </c>
      <c r="BF11" s="146" t="s">
        <v>231</v>
      </c>
      <c r="BG11" s="146" t="s">
        <v>232</v>
      </c>
      <c r="BH11" s="146" t="s">
        <v>233</v>
      </c>
      <c r="BI11" s="146" t="s">
        <v>234</v>
      </c>
      <c r="BJ11" s="146" t="s">
        <v>235</v>
      </c>
      <c r="BK11" s="146" t="s">
        <v>236</v>
      </c>
      <c r="BL11" s="146" t="s">
        <v>237</v>
      </c>
      <c r="BM11" s="146" t="s">
        <v>238</v>
      </c>
      <c r="BN11" s="146" t="s">
        <v>239</v>
      </c>
      <c r="BO11" s="146" t="s">
        <v>240</v>
      </c>
      <c r="BP11" s="146" t="s">
        <v>241</v>
      </c>
      <c r="BQ11" s="146" t="s">
        <v>242</v>
      </c>
      <c r="BR11" s="146" t="s">
        <v>243</v>
      </c>
      <c r="BS11" s="146" t="s">
        <v>244</v>
      </c>
      <c r="BT11" s="146" t="s">
        <v>245</v>
      </c>
    </row>
    <row r="12" spans="1:72" ht="32" x14ac:dyDescent="0.2">
      <c r="A12" s="40">
        <v>4</v>
      </c>
      <c r="B12" s="40">
        <v>2</v>
      </c>
      <c r="C12" s="40" t="s">
        <v>68</v>
      </c>
      <c r="D12" s="40" t="s">
        <v>124</v>
      </c>
      <c r="E12" s="40" t="s">
        <v>152</v>
      </c>
      <c r="F12" s="40">
        <v>241106</v>
      </c>
      <c r="G12" s="40">
        <v>2</v>
      </c>
      <c r="H12" s="41">
        <v>45096</v>
      </c>
      <c r="I12" s="42" t="s">
        <v>35</v>
      </c>
      <c r="J12" s="42" t="s">
        <v>35</v>
      </c>
      <c r="K12" s="43">
        <v>45103</v>
      </c>
      <c r="L12" s="43" t="s">
        <v>40</v>
      </c>
      <c r="M12" s="139" t="s">
        <v>44</v>
      </c>
      <c r="N12" s="43">
        <v>45106</v>
      </c>
      <c r="O12" s="119" t="s">
        <v>3</v>
      </c>
      <c r="P12" s="44" t="s">
        <v>19</v>
      </c>
      <c r="Q12" s="45" t="s">
        <v>31</v>
      </c>
      <c r="R12" s="44" t="s">
        <v>17</v>
      </c>
      <c r="S12" s="46">
        <v>1</v>
      </c>
      <c r="T12" s="47" t="s">
        <v>42</v>
      </c>
      <c r="U12" s="40" t="s">
        <v>180</v>
      </c>
      <c r="V12" s="51" t="s">
        <v>180</v>
      </c>
      <c r="W12" s="120">
        <v>830000</v>
      </c>
      <c r="X12" s="121">
        <v>0.75</v>
      </c>
      <c r="Y12" s="102" t="s">
        <v>173</v>
      </c>
      <c r="Z12" s="122">
        <v>4.2</v>
      </c>
      <c r="AA12" s="130"/>
      <c r="AB12" t="s">
        <v>246</v>
      </c>
      <c r="AC12" t="s">
        <v>247</v>
      </c>
      <c r="AD12" t="s">
        <v>268</v>
      </c>
      <c r="AE12" t="s">
        <v>269</v>
      </c>
      <c r="AF12">
        <v>36</v>
      </c>
      <c r="AG12" t="s">
        <v>250</v>
      </c>
      <c r="AH12">
        <v>961</v>
      </c>
      <c r="AI12" t="s">
        <v>250</v>
      </c>
      <c r="AJ12" t="s">
        <v>251</v>
      </c>
      <c r="AK12">
        <v>38173594</v>
      </c>
      <c r="AL12">
        <v>38173594</v>
      </c>
      <c r="AM12">
        <v>38172358</v>
      </c>
      <c r="AN12">
        <v>0</v>
      </c>
      <c r="AO12">
        <v>614934</v>
      </c>
      <c r="AP12">
        <v>1.61</v>
      </c>
      <c r="AQ12">
        <v>676500</v>
      </c>
      <c r="AR12">
        <v>1.77</v>
      </c>
      <c r="AS12">
        <v>1587910</v>
      </c>
      <c r="AT12">
        <v>4.16</v>
      </c>
      <c r="AU12">
        <v>513098</v>
      </c>
      <c r="AV12">
        <v>1.34</v>
      </c>
      <c r="AW12">
        <v>28</v>
      </c>
      <c r="AX12">
        <v>0</v>
      </c>
      <c r="AY12">
        <v>34176431</v>
      </c>
      <c r="AZ12">
        <v>2848237</v>
      </c>
      <c r="BA12">
        <v>31328194</v>
      </c>
      <c r="BB12">
        <v>82.07</v>
      </c>
      <c r="BC12">
        <v>82.07</v>
      </c>
      <c r="BD12">
        <v>299</v>
      </c>
      <c r="BE12">
        <v>0.91</v>
      </c>
      <c r="BF12">
        <v>0.95</v>
      </c>
      <c r="BG12">
        <v>21.32</v>
      </c>
      <c r="BH12">
        <v>603457</v>
      </c>
      <c r="BI12">
        <v>752763</v>
      </c>
      <c r="BJ12">
        <v>30575431</v>
      </c>
      <c r="BK12">
        <v>80.099999999999994</v>
      </c>
      <c r="BL12">
        <v>80.099999999999994</v>
      </c>
      <c r="BM12">
        <v>0.44</v>
      </c>
      <c r="BN12">
        <v>0.15</v>
      </c>
      <c r="BO12">
        <v>0.09</v>
      </c>
      <c r="BP12">
        <v>0.01</v>
      </c>
      <c r="BQ12">
        <v>0.02</v>
      </c>
      <c r="BR12">
        <v>36</v>
      </c>
      <c r="BS12">
        <v>3099922541</v>
      </c>
      <c r="BT12">
        <v>0.95850000000000002</v>
      </c>
    </row>
    <row r="13" spans="1:72" x14ac:dyDescent="0.2">
      <c r="A13" s="30">
        <v>7</v>
      </c>
      <c r="B13" s="30">
        <v>2</v>
      </c>
      <c r="C13" s="30" t="s">
        <v>67</v>
      </c>
      <c r="D13" s="40" t="s">
        <v>125</v>
      </c>
      <c r="E13" s="40" t="s">
        <v>157</v>
      </c>
      <c r="F13" s="40">
        <v>241106</v>
      </c>
      <c r="G13" s="30">
        <v>2</v>
      </c>
      <c r="H13" s="31">
        <v>45062</v>
      </c>
      <c r="I13" s="32" t="s">
        <v>35</v>
      </c>
      <c r="J13" s="32" t="s">
        <v>35</v>
      </c>
      <c r="K13" s="33">
        <v>45434</v>
      </c>
      <c r="L13" s="33" t="s">
        <v>40</v>
      </c>
      <c r="M13" s="140" t="s">
        <v>44</v>
      </c>
      <c r="N13" s="33">
        <v>45071</v>
      </c>
      <c r="O13" s="55" t="s">
        <v>4</v>
      </c>
      <c r="P13" s="34" t="s">
        <v>20</v>
      </c>
      <c r="Q13" s="35" t="s">
        <v>31</v>
      </c>
      <c r="R13" s="34" t="s">
        <v>17</v>
      </c>
      <c r="S13" s="36">
        <v>1</v>
      </c>
      <c r="T13" s="39" t="s">
        <v>42</v>
      </c>
      <c r="U13" s="30" t="s">
        <v>180</v>
      </c>
      <c r="V13" s="48" t="s">
        <v>180</v>
      </c>
      <c r="W13" s="92">
        <v>820000</v>
      </c>
      <c r="X13" s="94">
        <v>0.9</v>
      </c>
      <c r="Y13" s="83"/>
      <c r="Z13" s="30">
        <v>13</v>
      </c>
      <c r="AB13" t="s">
        <v>246</v>
      </c>
      <c r="AC13" t="s">
        <v>247</v>
      </c>
      <c r="AD13" t="s">
        <v>270</v>
      </c>
      <c r="AE13" t="s">
        <v>271</v>
      </c>
      <c r="AF13">
        <v>36</v>
      </c>
      <c r="AG13" t="s">
        <v>250</v>
      </c>
      <c r="AH13">
        <v>748</v>
      </c>
      <c r="AI13" t="s">
        <v>250</v>
      </c>
      <c r="AJ13" t="s">
        <v>251</v>
      </c>
      <c r="AK13">
        <v>29299934</v>
      </c>
      <c r="AL13">
        <v>29299934</v>
      </c>
      <c r="AM13">
        <v>29297988</v>
      </c>
      <c r="AN13">
        <v>0.01</v>
      </c>
      <c r="AO13">
        <v>1176424</v>
      </c>
      <c r="AP13">
        <v>4.0199999999999996</v>
      </c>
      <c r="AQ13">
        <v>160058</v>
      </c>
      <c r="AR13">
        <v>0.55000000000000004</v>
      </c>
      <c r="AS13">
        <v>671902</v>
      </c>
      <c r="AT13">
        <v>2.29</v>
      </c>
      <c r="AU13">
        <v>547340</v>
      </c>
      <c r="AV13">
        <v>1.87</v>
      </c>
      <c r="AW13">
        <v>24</v>
      </c>
      <c r="AX13">
        <v>0</v>
      </c>
      <c r="AY13">
        <v>25828735</v>
      </c>
      <c r="AZ13">
        <v>1524141</v>
      </c>
      <c r="BA13">
        <v>24304594</v>
      </c>
      <c r="BB13">
        <v>82.96</v>
      </c>
      <c r="BC13">
        <v>82.95</v>
      </c>
      <c r="BD13">
        <v>495</v>
      </c>
      <c r="BE13">
        <v>0.91</v>
      </c>
      <c r="BF13">
        <v>0.95</v>
      </c>
      <c r="BG13">
        <v>22.07</v>
      </c>
      <c r="BH13">
        <v>913505</v>
      </c>
      <c r="BI13">
        <v>605821</v>
      </c>
      <c r="BJ13">
        <v>23698773</v>
      </c>
      <c r="BK13">
        <v>80.89</v>
      </c>
      <c r="BL13">
        <v>80.88</v>
      </c>
      <c r="BM13">
        <v>0.34</v>
      </c>
      <c r="BN13">
        <v>0.21</v>
      </c>
      <c r="BO13">
        <v>0.12</v>
      </c>
      <c r="BP13">
        <v>0.02</v>
      </c>
      <c r="BQ13">
        <v>0.03</v>
      </c>
      <c r="BR13">
        <v>36</v>
      </c>
      <c r="BS13">
        <v>3099922541</v>
      </c>
      <c r="BT13">
        <v>0.87829999999999997</v>
      </c>
    </row>
    <row r="14" spans="1:72" ht="16" x14ac:dyDescent="0.2">
      <c r="A14" s="30">
        <v>12</v>
      </c>
      <c r="B14" s="30">
        <v>2</v>
      </c>
      <c r="C14" s="30" t="s">
        <v>69</v>
      </c>
      <c r="D14" s="40" t="s">
        <v>126</v>
      </c>
      <c r="E14" s="40" t="s">
        <v>161</v>
      </c>
      <c r="F14" s="40">
        <v>241106</v>
      </c>
      <c r="G14" s="30">
        <v>2</v>
      </c>
      <c r="H14" s="31">
        <v>45077</v>
      </c>
      <c r="I14" s="32" t="s">
        <v>35</v>
      </c>
      <c r="J14" s="32" t="s">
        <v>35</v>
      </c>
      <c r="K14" s="31">
        <v>45085</v>
      </c>
      <c r="L14" s="31" t="s">
        <v>40</v>
      </c>
      <c r="M14" s="140" t="s">
        <v>44</v>
      </c>
      <c r="N14" s="31">
        <v>45089</v>
      </c>
      <c r="O14" s="58" t="s">
        <v>6</v>
      </c>
      <c r="P14" s="32" t="s">
        <v>20</v>
      </c>
      <c r="Q14" s="36" t="s">
        <v>30</v>
      </c>
      <c r="R14" s="32" t="s">
        <v>17</v>
      </c>
      <c r="S14" s="36">
        <v>1</v>
      </c>
      <c r="T14" s="39" t="s">
        <v>42</v>
      </c>
      <c r="U14" s="30" t="s">
        <v>180</v>
      </c>
      <c r="V14" s="48" t="s">
        <v>180</v>
      </c>
      <c r="W14" s="93">
        <v>190000</v>
      </c>
      <c r="X14" s="95">
        <v>0.2</v>
      </c>
      <c r="Y14" s="83" t="s">
        <v>177</v>
      </c>
      <c r="Z14" s="30">
        <v>12.6</v>
      </c>
      <c r="AB14" t="s">
        <v>246</v>
      </c>
      <c r="AC14" t="s">
        <v>247</v>
      </c>
      <c r="AD14" t="s">
        <v>272</v>
      </c>
      <c r="AE14" t="s">
        <v>273</v>
      </c>
      <c r="AF14">
        <v>36</v>
      </c>
      <c r="AG14" t="s">
        <v>250</v>
      </c>
      <c r="AH14">
        <v>986</v>
      </c>
      <c r="AI14" t="s">
        <v>250</v>
      </c>
      <c r="AJ14" t="s">
        <v>251</v>
      </c>
      <c r="AK14">
        <v>38821584</v>
      </c>
      <c r="AL14">
        <v>38821584</v>
      </c>
      <c r="AM14">
        <v>38820702</v>
      </c>
      <c r="AN14">
        <v>0</v>
      </c>
      <c r="AO14">
        <v>3024198</v>
      </c>
      <c r="AP14">
        <v>7.79</v>
      </c>
      <c r="AQ14">
        <v>332272</v>
      </c>
      <c r="AR14">
        <v>0.86</v>
      </c>
      <c r="AS14">
        <v>908392</v>
      </c>
      <c r="AT14">
        <v>2.34</v>
      </c>
      <c r="AU14">
        <v>590116</v>
      </c>
      <c r="AV14">
        <v>1.52</v>
      </c>
      <c r="AW14">
        <v>40</v>
      </c>
      <c r="AX14">
        <v>0</v>
      </c>
      <c r="AY14">
        <v>32482593</v>
      </c>
      <c r="AZ14">
        <v>2032755</v>
      </c>
      <c r="BA14">
        <v>30449838</v>
      </c>
      <c r="BB14">
        <v>78.44</v>
      </c>
      <c r="BC14">
        <v>78.44</v>
      </c>
      <c r="BD14">
        <v>1648</v>
      </c>
      <c r="BE14">
        <v>0.89</v>
      </c>
      <c r="BF14">
        <v>0.94</v>
      </c>
      <c r="BG14">
        <v>17.79</v>
      </c>
      <c r="BH14">
        <v>1483091</v>
      </c>
      <c r="BI14">
        <v>914626</v>
      </c>
      <c r="BJ14">
        <v>29535212</v>
      </c>
      <c r="BK14">
        <v>76.08</v>
      </c>
      <c r="BL14">
        <v>76.08</v>
      </c>
      <c r="BM14">
        <v>0.28000000000000003</v>
      </c>
      <c r="BN14">
        <v>0.24</v>
      </c>
      <c r="BO14">
        <v>0.14000000000000001</v>
      </c>
      <c r="BP14">
        <v>0.02</v>
      </c>
      <c r="BQ14">
        <v>0.04</v>
      </c>
      <c r="BR14">
        <v>36</v>
      </c>
      <c r="BS14">
        <v>3099922541</v>
      </c>
      <c r="BT14">
        <v>0.89470000000000005</v>
      </c>
    </row>
    <row r="15" spans="1:72" x14ac:dyDescent="0.2">
      <c r="A15" s="30">
        <v>16</v>
      </c>
      <c r="B15" s="30">
        <v>2</v>
      </c>
      <c r="C15" s="30" t="s">
        <v>70</v>
      </c>
      <c r="D15" s="40" t="s">
        <v>127</v>
      </c>
      <c r="E15" s="40" t="s">
        <v>162</v>
      </c>
      <c r="F15" s="40">
        <v>241106</v>
      </c>
      <c r="G15" s="30">
        <v>2</v>
      </c>
      <c r="H15" s="31">
        <v>45314</v>
      </c>
      <c r="I15" s="31">
        <v>45321</v>
      </c>
      <c r="J15" s="31">
        <v>45454</v>
      </c>
      <c r="K15" s="31">
        <v>45456</v>
      </c>
      <c r="L15" s="33" t="s">
        <v>40</v>
      </c>
      <c r="M15" s="140" t="s">
        <v>45</v>
      </c>
      <c r="N15" s="38">
        <v>45461</v>
      </c>
      <c r="O15" s="65" t="s">
        <v>7</v>
      </c>
      <c r="P15" s="35" t="s">
        <v>20</v>
      </c>
      <c r="Q15" s="36" t="s">
        <v>31</v>
      </c>
      <c r="R15" s="32" t="s">
        <v>17</v>
      </c>
      <c r="S15" s="36">
        <v>1</v>
      </c>
      <c r="T15" s="39" t="s">
        <v>42</v>
      </c>
      <c r="U15" s="30" t="s">
        <v>180</v>
      </c>
      <c r="V15" s="48" t="s">
        <v>180</v>
      </c>
      <c r="W15" s="92">
        <v>1790000</v>
      </c>
      <c r="X15" s="94">
        <v>0.64</v>
      </c>
      <c r="Y15" s="83"/>
      <c r="Z15" s="30">
        <v>7.8</v>
      </c>
      <c r="AB15" t="s">
        <v>246</v>
      </c>
      <c r="AC15" t="s">
        <v>247</v>
      </c>
      <c r="AD15" t="s">
        <v>274</v>
      </c>
      <c r="AE15" t="s">
        <v>275</v>
      </c>
      <c r="AF15">
        <v>36</v>
      </c>
      <c r="AG15" t="s">
        <v>250</v>
      </c>
      <c r="AH15">
        <v>974</v>
      </c>
      <c r="AI15" t="s">
        <v>250</v>
      </c>
      <c r="AJ15" t="s">
        <v>251</v>
      </c>
      <c r="AK15">
        <v>38620072</v>
      </c>
      <c r="AL15">
        <v>38620072</v>
      </c>
      <c r="AM15">
        <v>38618746</v>
      </c>
      <c r="AN15">
        <v>0</v>
      </c>
      <c r="AO15">
        <v>610594</v>
      </c>
      <c r="AP15">
        <v>1.58</v>
      </c>
      <c r="AQ15">
        <v>537982</v>
      </c>
      <c r="AR15">
        <v>1.39</v>
      </c>
      <c r="AS15">
        <v>1394464</v>
      </c>
      <c r="AT15">
        <v>3.61</v>
      </c>
      <c r="AU15">
        <v>666536</v>
      </c>
      <c r="AV15">
        <v>1.73</v>
      </c>
      <c r="AW15">
        <v>38</v>
      </c>
      <c r="AX15">
        <v>0</v>
      </c>
      <c r="AY15">
        <v>34572498</v>
      </c>
      <c r="AZ15">
        <v>2558086</v>
      </c>
      <c r="BA15">
        <v>32014412</v>
      </c>
      <c r="BB15">
        <v>82.9</v>
      </c>
      <c r="BC15">
        <v>82.9</v>
      </c>
      <c r="BD15">
        <v>346</v>
      </c>
      <c r="BE15">
        <v>0.9</v>
      </c>
      <c r="BF15">
        <v>0.95</v>
      </c>
      <c r="BG15">
        <v>19.43</v>
      </c>
      <c r="BH15">
        <v>836634</v>
      </c>
      <c r="BI15">
        <v>848985</v>
      </c>
      <c r="BJ15">
        <v>31165427</v>
      </c>
      <c r="BK15">
        <v>80.7</v>
      </c>
      <c r="BL15">
        <v>80.7</v>
      </c>
      <c r="BM15">
        <v>0.44</v>
      </c>
      <c r="BN15">
        <v>0.15</v>
      </c>
      <c r="BO15">
        <v>0.1</v>
      </c>
      <c r="BP15">
        <v>0.01</v>
      </c>
      <c r="BQ15">
        <v>0.03</v>
      </c>
      <c r="BR15">
        <v>36</v>
      </c>
      <c r="BS15">
        <v>3099922541</v>
      </c>
      <c r="BT15">
        <v>0.94389999999999996</v>
      </c>
    </row>
    <row r="16" spans="1:72" x14ac:dyDescent="0.2">
      <c r="A16" s="30">
        <v>21</v>
      </c>
      <c r="B16" s="30">
        <v>2</v>
      </c>
      <c r="C16" s="30" t="s">
        <v>71</v>
      </c>
      <c r="D16" s="40" t="s">
        <v>128</v>
      </c>
      <c r="E16" s="40" t="s">
        <v>153</v>
      </c>
      <c r="F16" s="40">
        <v>241106</v>
      </c>
      <c r="G16" s="30">
        <v>2</v>
      </c>
      <c r="H16" s="31">
        <v>45431</v>
      </c>
      <c r="I16" s="31">
        <v>45377</v>
      </c>
      <c r="J16" s="31">
        <v>45532</v>
      </c>
      <c r="K16" s="31">
        <v>45535</v>
      </c>
      <c r="L16" s="31" t="s">
        <v>40</v>
      </c>
      <c r="M16" s="141" t="s">
        <v>44</v>
      </c>
      <c r="N16" s="31">
        <v>45538</v>
      </c>
      <c r="O16" s="65" t="s">
        <v>7</v>
      </c>
      <c r="P16" s="32" t="s">
        <v>20</v>
      </c>
      <c r="Q16" s="36" t="s">
        <v>31</v>
      </c>
      <c r="R16" s="32" t="s">
        <v>17</v>
      </c>
      <c r="S16" s="36">
        <v>1</v>
      </c>
      <c r="T16" s="39" t="s">
        <v>41</v>
      </c>
      <c r="U16" s="30" t="s">
        <v>180</v>
      </c>
      <c r="V16" s="48" t="s">
        <v>180</v>
      </c>
      <c r="W16" s="92">
        <v>724000</v>
      </c>
      <c r="X16" s="94">
        <v>0.84</v>
      </c>
      <c r="Y16" s="83"/>
      <c r="Z16" s="30">
        <v>12.3</v>
      </c>
      <c r="AB16" t="s">
        <v>246</v>
      </c>
      <c r="AC16" t="s">
        <v>247</v>
      </c>
      <c r="AD16" t="s">
        <v>276</v>
      </c>
      <c r="AE16" t="s">
        <v>277</v>
      </c>
      <c r="AF16">
        <v>36</v>
      </c>
      <c r="AG16" t="s">
        <v>250</v>
      </c>
      <c r="AH16">
        <v>1445</v>
      </c>
      <c r="AI16" t="s">
        <v>250</v>
      </c>
      <c r="AJ16" t="s">
        <v>251</v>
      </c>
      <c r="AK16">
        <v>57593956</v>
      </c>
      <c r="AL16">
        <v>57593956</v>
      </c>
      <c r="AM16">
        <v>57591848</v>
      </c>
      <c r="AN16">
        <v>0</v>
      </c>
      <c r="AO16">
        <v>546794</v>
      </c>
      <c r="AP16">
        <v>0.95</v>
      </c>
      <c r="AQ16">
        <v>461408</v>
      </c>
      <c r="AR16">
        <v>0.8</v>
      </c>
      <c r="AS16">
        <v>1610476</v>
      </c>
      <c r="AT16">
        <v>2.8</v>
      </c>
      <c r="AU16">
        <v>1136984</v>
      </c>
      <c r="AV16">
        <v>1.97</v>
      </c>
      <c r="AW16">
        <v>68</v>
      </c>
      <c r="AX16">
        <v>0</v>
      </c>
      <c r="AY16">
        <v>51658732</v>
      </c>
      <c r="AZ16">
        <v>3446156</v>
      </c>
      <c r="BA16">
        <v>48212576</v>
      </c>
      <c r="BB16">
        <v>83.71</v>
      </c>
      <c r="BC16">
        <v>83.71</v>
      </c>
      <c r="BD16">
        <v>315</v>
      </c>
      <c r="BE16">
        <v>0.88</v>
      </c>
      <c r="BF16">
        <v>0.94</v>
      </c>
      <c r="BG16">
        <v>16.7</v>
      </c>
      <c r="BH16">
        <v>2177386</v>
      </c>
      <c r="BI16">
        <v>1587709</v>
      </c>
      <c r="BJ16">
        <v>46624867</v>
      </c>
      <c r="BK16">
        <v>80.959999999999994</v>
      </c>
      <c r="BL16">
        <v>80.95</v>
      </c>
      <c r="BM16">
        <v>0.35</v>
      </c>
      <c r="BN16">
        <v>0.19</v>
      </c>
      <c r="BO16">
        <v>0.12</v>
      </c>
      <c r="BP16">
        <v>0.02</v>
      </c>
      <c r="BQ16">
        <v>0.04</v>
      </c>
      <c r="BR16">
        <v>36</v>
      </c>
      <c r="BS16">
        <v>3099922541</v>
      </c>
      <c r="BT16">
        <v>0.90280000000000005</v>
      </c>
    </row>
    <row r="17" spans="1:72" x14ac:dyDescent="0.2">
      <c r="A17" s="30">
        <v>24</v>
      </c>
      <c r="B17" s="30">
        <v>2</v>
      </c>
      <c r="C17" s="30" t="s">
        <v>75</v>
      </c>
      <c r="D17" s="40" t="s">
        <v>129</v>
      </c>
      <c r="E17" s="40" t="s">
        <v>101</v>
      </c>
      <c r="F17" s="40">
        <v>241106</v>
      </c>
      <c r="G17" s="30">
        <v>2</v>
      </c>
      <c r="H17" s="31">
        <v>45489</v>
      </c>
      <c r="I17" s="31">
        <v>45495</v>
      </c>
      <c r="J17" s="31">
        <v>45532</v>
      </c>
      <c r="K17" s="31">
        <v>45535</v>
      </c>
      <c r="L17" s="31" t="s">
        <v>40</v>
      </c>
      <c r="M17" s="141" t="s">
        <v>44</v>
      </c>
      <c r="N17" s="31">
        <v>45538</v>
      </c>
      <c r="O17" s="66" t="s">
        <v>28</v>
      </c>
      <c r="P17" s="32" t="s">
        <v>19</v>
      </c>
      <c r="Q17" s="36" t="s">
        <v>30</v>
      </c>
      <c r="R17" s="32" t="s">
        <v>23</v>
      </c>
      <c r="S17" s="36">
        <v>1</v>
      </c>
      <c r="T17" s="39" t="s">
        <v>41</v>
      </c>
      <c r="U17" s="30" t="s">
        <v>181</v>
      </c>
      <c r="V17" s="48" t="s">
        <v>180</v>
      </c>
      <c r="W17" s="92">
        <v>1080000</v>
      </c>
      <c r="X17" s="94">
        <v>0.77</v>
      </c>
      <c r="Y17" s="83"/>
      <c r="Z17" s="30">
        <v>15.3</v>
      </c>
      <c r="AB17" t="s">
        <v>246</v>
      </c>
      <c r="AC17" t="s">
        <v>247</v>
      </c>
      <c r="AD17" t="s">
        <v>278</v>
      </c>
      <c r="AE17" t="s">
        <v>279</v>
      </c>
      <c r="AF17">
        <v>36</v>
      </c>
      <c r="AG17" t="s">
        <v>250</v>
      </c>
      <c r="AH17">
        <v>1004</v>
      </c>
      <c r="AI17" t="s">
        <v>250</v>
      </c>
      <c r="AJ17" t="s">
        <v>251</v>
      </c>
      <c r="AK17">
        <v>39590166</v>
      </c>
      <c r="AL17">
        <v>39590166</v>
      </c>
      <c r="AM17">
        <v>39588532</v>
      </c>
      <c r="AN17">
        <v>0</v>
      </c>
      <c r="AO17">
        <v>186948</v>
      </c>
      <c r="AP17">
        <v>0.47</v>
      </c>
      <c r="AQ17">
        <v>120262</v>
      </c>
      <c r="AR17">
        <v>0.3</v>
      </c>
      <c r="AS17">
        <v>822414</v>
      </c>
      <c r="AT17">
        <v>2.08</v>
      </c>
      <c r="AU17">
        <v>1238236</v>
      </c>
      <c r="AV17">
        <v>3.13</v>
      </c>
      <c r="AW17">
        <v>34</v>
      </c>
      <c r="AX17">
        <v>0</v>
      </c>
      <c r="AY17">
        <v>36129053</v>
      </c>
      <c r="AZ17">
        <v>1960087</v>
      </c>
      <c r="BA17">
        <v>34168966</v>
      </c>
      <c r="BB17">
        <v>86.31</v>
      </c>
      <c r="BC17">
        <v>86.31</v>
      </c>
      <c r="BD17">
        <v>127</v>
      </c>
      <c r="BE17">
        <v>0.89</v>
      </c>
      <c r="BF17">
        <v>0.94</v>
      </c>
      <c r="BG17">
        <v>17.77</v>
      </c>
      <c r="BH17">
        <v>1091585</v>
      </c>
      <c r="BI17">
        <v>1137952</v>
      </c>
      <c r="BJ17">
        <v>33031014</v>
      </c>
      <c r="BK17">
        <v>83.44</v>
      </c>
      <c r="BL17">
        <v>83.43</v>
      </c>
      <c r="BM17">
        <v>0.37</v>
      </c>
      <c r="BN17">
        <v>0.21</v>
      </c>
      <c r="BO17">
        <v>0.11</v>
      </c>
      <c r="BP17">
        <v>0.02</v>
      </c>
      <c r="BQ17">
        <v>0.03</v>
      </c>
      <c r="BR17">
        <v>36</v>
      </c>
      <c r="BS17">
        <v>3099922541</v>
      </c>
      <c r="BT17">
        <v>0.84119999999999995</v>
      </c>
    </row>
    <row r="18" spans="1:72" ht="16" x14ac:dyDescent="0.2">
      <c r="A18" s="30">
        <v>25</v>
      </c>
      <c r="B18" s="30">
        <v>2</v>
      </c>
      <c r="C18" s="30" t="s">
        <v>72</v>
      </c>
      <c r="D18" s="40" t="s">
        <v>130</v>
      </c>
      <c r="E18" s="40" t="s">
        <v>102</v>
      </c>
      <c r="F18" s="40">
        <v>241106</v>
      </c>
      <c r="G18" s="30">
        <v>2</v>
      </c>
      <c r="H18" s="31">
        <v>45497</v>
      </c>
      <c r="I18" s="32" t="s">
        <v>35</v>
      </c>
      <c r="J18" s="32" t="s">
        <v>35</v>
      </c>
      <c r="K18" s="33">
        <v>45505</v>
      </c>
      <c r="L18" s="33" t="s">
        <v>40</v>
      </c>
      <c r="M18" s="140" t="s">
        <v>46</v>
      </c>
      <c r="N18" s="33">
        <v>45512</v>
      </c>
      <c r="O18" s="57" t="s">
        <v>1</v>
      </c>
      <c r="P18" s="34" t="s">
        <v>19</v>
      </c>
      <c r="Q18" s="35" t="s">
        <v>30</v>
      </c>
      <c r="R18" s="34" t="s">
        <v>17</v>
      </c>
      <c r="S18" s="36">
        <v>1</v>
      </c>
      <c r="T18" s="39" t="s">
        <v>41</v>
      </c>
      <c r="U18" s="30" t="s">
        <v>181</v>
      </c>
      <c r="V18" s="48" t="s">
        <v>180</v>
      </c>
      <c r="W18" s="93">
        <v>36700</v>
      </c>
      <c r="X18" s="95">
        <v>0.15</v>
      </c>
      <c r="Y18" s="83" t="s">
        <v>167</v>
      </c>
      <c r="Z18" s="99">
        <v>1.5</v>
      </c>
      <c r="AA18" s="130"/>
      <c r="AB18" t="s">
        <v>246</v>
      </c>
      <c r="AC18" t="s">
        <v>247</v>
      </c>
      <c r="AD18" t="s">
        <v>280</v>
      </c>
      <c r="AE18" t="s">
        <v>281</v>
      </c>
      <c r="AF18">
        <v>36</v>
      </c>
      <c r="AG18" t="s">
        <v>250</v>
      </c>
      <c r="AH18">
        <v>916</v>
      </c>
      <c r="AI18" t="s">
        <v>250</v>
      </c>
      <c r="AJ18" t="s">
        <v>251</v>
      </c>
      <c r="AK18">
        <v>36560108</v>
      </c>
      <c r="AL18">
        <v>36560108</v>
      </c>
      <c r="AM18">
        <v>36558966</v>
      </c>
      <c r="AN18">
        <v>0</v>
      </c>
      <c r="AO18">
        <v>189036</v>
      </c>
      <c r="AP18">
        <v>0.52</v>
      </c>
      <c r="AQ18">
        <v>654452</v>
      </c>
      <c r="AR18">
        <v>1.79</v>
      </c>
      <c r="AS18">
        <v>1550044</v>
      </c>
      <c r="AT18">
        <v>4.24</v>
      </c>
      <c r="AU18">
        <v>459428</v>
      </c>
      <c r="AV18">
        <v>1.26</v>
      </c>
      <c r="AW18">
        <v>40</v>
      </c>
      <c r="AX18">
        <v>0</v>
      </c>
      <c r="AY18">
        <v>33193876</v>
      </c>
      <c r="AZ18">
        <v>2824110</v>
      </c>
      <c r="BA18">
        <v>30369766</v>
      </c>
      <c r="BB18">
        <v>83.07</v>
      </c>
      <c r="BC18">
        <v>83.07</v>
      </c>
      <c r="BD18">
        <v>125</v>
      </c>
      <c r="BE18">
        <v>0.89</v>
      </c>
      <c r="BF18">
        <v>0.94</v>
      </c>
      <c r="BG18">
        <v>17.22</v>
      </c>
      <c r="BH18">
        <v>512090</v>
      </c>
      <c r="BI18">
        <v>898204</v>
      </c>
      <c r="BJ18">
        <v>29471562</v>
      </c>
      <c r="BK18">
        <v>80.61</v>
      </c>
      <c r="BL18">
        <v>80.61</v>
      </c>
      <c r="BM18">
        <v>0.47</v>
      </c>
      <c r="BN18">
        <v>0.11</v>
      </c>
      <c r="BO18">
        <v>0.06</v>
      </c>
      <c r="BP18">
        <v>0.01</v>
      </c>
      <c r="BQ18">
        <v>0.01</v>
      </c>
      <c r="BR18">
        <v>36</v>
      </c>
      <c r="BS18">
        <v>3099922541</v>
      </c>
      <c r="BT18">
        <v>0.95240000000000002</v>
      </c>
    </row>
    <row r="19" spans="1:72" ht="16" x14ac:dyDescent="0.2">
      <c r="A19" s="30">
        <v>29</v>
      </c>
      <c r="B19" s="30">
        <v>2</v>
      </c>
      <c r="C19" s="30" t="s">
        <v>73</v>
      </c>
      <c r="D19" s="40" t="s">
        <v>131</v>
      </c>
      <c r="E19" s="40" t="s">
        <v>164</v>
      </c>
      <c r="F19" s="40">
        <v>241106</v>
      </c>
      <c r="G19" s="30">
        <v>2</v>
      </c>
      <c r="H19" s="31">
        <v>45497</v>
      </c>
      <c r="I19" s="32" t="s">
        <v>35</v>
      </c>
      <c r="J19" s="32" t="s">
        <v>35</v>
      </c>
      <c r="K19" s="33">
        <v>45505</v>
      </c>
      <c r="L19" s="33" t="s">
        <v>40</v>
      </c>
      <c r="M19" s="140" t="s">
        <v>46</v>
      </c>
      <c r="N19" s="33">
        <v>45512</v>
      </c>
      <c r="O19" s="67" t="s">
        <v>5</v>
      </c>
      <c r="P19" s="34" t="s">
        <v>20</v>
      </c>
      <c r="Q19" s="35" t="s">
        <v>31</v>
      </c>
      <c r="R19" s="34" t="s">
        <v>17</v>
      </c>
      <c r="S19" s="36">
        <v>1</v>
      </c>
      <c r="T19" s="39" t="s">
        <v>41</v>
      </c>
      <c r="U19" s="30" t="s">
        <v>181</v>
      </c>
      <c r="V19" s="48" t="s">
        <v>180</v>
      </c>
      <c r="W19" s="93">
        <v>54900</v>
      </c>
      <c r="X19" s="95">
        <v>0.2</v>
      </c>
      <c r="Y19" s="83" t="s">
        <v>170</v>
      </c>
      <c r="Z19" s="99">
        <v>2.4</v>
      </c>
      <c r="AA19" s="130"/>
      <c r="AB19" t="s">
        <v>246</v>
      </c>
      <c r="AC19" t="s">
        <v>247</v>
      </c>
      <c r="AD19" t="s">
        <v>282</v>
      </c>
      <c r="AE19" t="s">
        <v>283</v>
      </c>
      <c r="AF19">
        <v>36</v>
      </c>
      <c r="AG19" t="s">
        <v>250</v>
      </c>
      <c r="AH19">
        <v>1891</v>
      </c>
      <c r="AI19" t="s">
        <v>250</v>
      </c>
      <c r="AJ19" t="s">
        <v>251</v>
      </c>
      <c r="AK19">
        <v>76849706</v>
      </c>
      <c r="AL19">
        <v>76849706</v>
      </c>
      <c r="AM19">
        <v>76847132</v>
      </c>
      <c r="AN19">
        <v>0</v>
      </c>
      <c r="AO19">
        <v>418106</v>
      </c>
      <c r="AP19">
        <v>0.54</v>
      </c>
      <c r="AQ19">
        <v>1459712</v>
      </c>
      <c r="AR19">
        <v>1.9</v>
      </c>
      <c r="AS19">
        <v>3322794</v>
      </c>
      <c r="AT19">
        <v>4.32</v>
      </c>
      <c r="AU19">
        <v>941458</v>
      </c>
      <c r="AV19">
        <v>1.23</v>
      </c>
      <c r="AW19">
        <v>120</v>
      </c>
      <c r="AX19">
        <v>0</v>
      </c>
      <c r="AY19">
        <v>69488872</v>
      </c>
      <c r="AZ19">
        <v>5936300</v>
      </c>
      <c r="BA19">
        <v>63552572</v>
      </c>
      <c r="BB19">
        <v>82.7</v>
      </c>
      <c r="BC19">
        <v>82.7</v>
      </c>
      <c r="BD19">
        <v>201</v>
      </c>
      <c r="BE19">
        <v>0.89</v>
      </c>
      <c r="BF19">
        <v>0.94</v>
      </c>
      <c r="BG19">
        <v>18.13</v>
      </c>
      <c r="BH19">
        <v>1216070</v>
      </c>
      <c r="BI19">
        <v>1794635</v>
      </c>
      <c r="BJ19">
        <v>61757937</v>
      </c>
      <c r="BK19">
        <v>80.36</v>
      </c>
      <c r="BL19">
        <v>80.36</v>
      </c>
      <c r="BM19">
        <v>0.55000000000000004</v>
      </c>
      <c r="BN19">
        <v>0.1</v>
      </c>
      <c r="BO19">
        <v>0.05</v>
      </c>
      <c r="BP19">
        <v>0</v>
      </c>
      <c r="BQ19">
        <v>0.01</v>
      </c>
      <c r="BR19">
        <v>36</v>
      </c>
      <c r="BS19">
        <v>3099922541</v>
      </c>
      <c r="BT19">
        <v>0.97340000000000004</v>
      </c>
    </row>
    <row r="20" spans="1:72" ht="16" thickBot="1" x14ac:dyDescent="0.25">
      <c r="A20" s="76">
        <v>35</v>
      </c>
      <c r="B20" s="76">
        <v>2</v>
      </c>
      <c r="C20" s="76" t="s">
        <v>74</v>
      </c>
      <c r="D20" s="107" t="s">
        <v>132</v>
      </c>
      <c r="E20" s="107" t="s">
        <v>103</v>
      </c>
      <c r="F20" s="107">
        <v>241106</v>
      </c>
      <c r="G20" s="76">
        <v>2</v>
      </c>
      <c r="H20" s="108">
        <v>45489</v>
      </c>
      <c r="I20" s="108">
        <v>45495</v>
      </c>
      <c r="J20" s="108">
        <v>45532</v>
      </c>
      <c r="K20" s="108">
        <v>45535</v>
      </c>
      <c r="L20" s="108" t="s">
        <v>29</v>
      </c>
      <c r="M20" s="142" t="s">
        <v>46</v>
      </c>
      <c r="N20" s="109">
        <v>45540</v>
      </c>
      <c r="O20" s="154" t="s">
        <v>28</v>
      </c>
      <c r="P20" s="111" t="s">
        <v>19</v>
      </c>
      <c r="Q20" s="111" t="s">
        <v>30</v>
      </c>
      <c r="R20" s="112" t="s">
        <v>23</v>
      </c>
      <c r="S20" s="111">
        <v>1</v>
      </c>
      <c r="T20" s="113" t="s">
        <v>41</v>
      </c>
      <c r="U20" s="76" t="s">
        <v>181</v>
      </c>
      <c r="V20" s="114" t="s">
        <v>180</v>
      </c>
      <c r="W20" s="155">
        <v>36700</v>
      </c>
      <c r="X20" s="156">
        <v>0.56999999999999995</v>
      </c>
      <c r="Y20" s="117"/>
      <c r="Z20" s="76">
        <v>7.4</v>
      </c>
      <c r="AB20" t="s">
        <v>246</v>
      </c>
      <c r="AC20" t="s">
        <v>247</v>
      </c>
      <c r="AD20" t="s">
        <v>284</v>
      </c>
      <c r="AE20" t="s">
        <v>285</v>
      </c>
      <c r="AF20">
        <v>36</v>
      </c>
      <c r="AG20" t="s">
        <v>250</v>
      </c>
      <c r="AH20">
        <v>1375</v>
      </c>
      <c r="AI20" t="s">
        <v>250</v>
      </c>
      <c r="AJ20" t="s">
        <v>251</v>
      </c>
      <c r="AK20">
        <v>55116924</v>
      </c>
      <c r="AL20">
        <v>55116924</v>
      </c>
      <c r="AM20">
        <v>55114800</v>
      </c>
      <c r="AN20">
        <v>0</v>
      </c>
      <c r="AO20">
        <v>750112</v>
      </c>
      <c r="AP20">
        <v>1.36</v>
      </c>
      <c r="AQ20">
        <v>858902</v>
      </c>
      <c r="AR20">
        <v>1.56</v>
      </c>
      <c r="AS20">
        <v>1632014</v>
      </c>
      <c r="AT20">
        <v>2.96</v>
      </c>
      <c r="AU20">
        <v>730884</v>
      </c>
      <c r="AV20">
        <v>1.33</v>
      </c>
      <c r="AW20">
        <v>60</v>
      </c>
      <c r="AX20">
        <v>0</v>
      </c>
      <c r="AY20">
        <v>49738491</v>
      </c>
      <c r="AZ20">
        <v>3627149</v>
      </c>
      <c r="BA20">
        <v>46111342</v>
      </c>
      <c r="BB20">
        <v>83.66</v>
      </c>
      <c r="BC20">
        <v>83.66</v>
      </c>
      <c r="BD20">
        <v>452</v>
      </c>
      <c r="BE20">
        <v>0.88</v>
      </c>
      <c r="BF20">
        <v>0.94</v>
      </c>
      <c r="BG20">
        <v>16.559999999999999</v>
      </c>
      <c r="BH20">
        <v>1404337</v>
      </c>
      <c r="BI20">
        <v>1443655</v>
      </c>
      <c r="BJ20">
        <v>44667687</v>
      </c>
      <c r="BK20">
        <v>81.040000000000006</v>
      </c>
      <c r="BL20">
        <v>81.040000000000006</v>
      </c>
      <c r="BM20">
        <v>0.43</v>
      </c>
      <c r="BN20">
        <v>0.16</v>
      </c>
      <c r="BO20">
        <v>0.1</v>
      </c>
      <c r="BP20">
        <v>0.01</v>
      </c>
      <c r="BQ20">
        <v>0.02</v>
      </c>
      <c r="BR20">
        <v>36</v>
      </c>
      <c r="BS20">
        <v>3099922541</v>
      </c>
      <c r="BT20">
        <v>0.94799999999999995</v>
      </c>
    </row>
    <row r="21" spans="1:72" s="150" customFormat="1" ht="65" thickBot="1" x14ac:dyDescent="0.25">
      <c r="A21" s="145" t="s">
        <v>54</v>
      </c>
      <c r="B21" s="146"/>
      <c r="C21" s="146" t="s">
        <v>93</v>
      </c>
      <c r="D21" s="147" t="s">
        <v>114</v>
      </c>
      <c r="E21" s="147" t="s">
        <v>151</v>
      </c>
      <c r="F21" s="146" t="s">
        <v>57</v>
      </c>
      <c r="G21" s="146" t="s">
        <v>48</v>
      </c>
      <c r="H21" s="148" t="s">
        <v>25</v>
      </c>
      <c r="I21" s="148" t="s">
        <v>21</v>
      </c>
      <c r="J21" s="148" t="s">
        <v>13</v>
      </c>
      <c r="K21" s="148" t="s">
        <v>34</v>
      </c>
      <c r="L21" s="149" t="s">
        <v>32</v>
      </c>
      <c r="M21" s="149" t="s">
        <v>43</v>
      </c>
      <c r="N21" s="148" t="s">
        <v>33</v>
      </c>
      <c r="O21" s="148" t="s">
        <v>0</v>
      </c>
      <c r="P21" s="148" t="s">
        <v>15</v>
      </c>
      <c r="Q21" s="148" t="s">
        <v>18</v>
      </c>
      <c r="R21" s="148" t="s">
        <v>16</v>
      </c>
      <c r="S21" s="148" t="s">
        <v>36</v>
      </c>
      <c r="T21" s="148" t="s">
        <v>55</v>
      </c>
      <c r="U21" s="148" t="s">
        <v>56</v>
      </c>
      <c r="V21" s="149" t="s">
        <v>183</v>
      </c>
      <c r="W21" s="149" t="s">
        <v>184</v>
      </c>
      <c r="X21" s="149" t="s">
        <v>185</v>
      </c>
      <c r="Y21" s="149" t="s">
        <v>166</v>
      </c>
      <c r="Z21" s="148" t="s">
        <v>169</v>
      </c>
      <c r="AA21" s="148" t="s">
        <v>320</v>
      </c>
      <c r="AB21" s="146" t="s">
        <v>201</v>
      </c>
      <c r="AC21" s="146" t="s">
        <v>202</v>
      </c>
      <c r="AD21" s="146" t="s">
        <v>203</v>
      </c>
      <c r="AE21" s="146" t="s">
        <v>204</v>
      </c>
      <c r="AF21" s="146" t="s">
        <v>205</v>
      </c>
      <c r="AG21" s="146" t="s">
        <v>206</v>
      </c>
      <c r="AH21" s="146" t="s">
        <v>207</v>
      </c>
      <c r="AI21" s="146" t="s">
        <v>208</v>
      </c>
      <c r="AJ21" s="146" t="s">
        <v>209</v>
      </c>
      <c r="AK21" s="146" t="s">
        <v>210</v>
      </c>
      <c r="AL21" s="146" t="s">
        <v>211</v>
      </c>
      <c r="AM21" s="146" t="s">
        <v>212</v>
      </c>
      <c r="AN21" s="146" t="s">
        <v>213</v>
      </c>
      <c r="AO21" s="146" t="s">
        <v>214</v>
      </c>
      <c r="AP21" s="146" t="s">
        <v>215</v>
      </c>
      <c r="AQ21" s="146" t="s">
        <v>216</v>
      </c>
      <c r="AR21" s="146" t="s">
        <v>217</v>
      </c>
      <c r="AS21" s="146" t="s">
        <v>218</v>
      </c>
      <c r="AT21" s="146" t="s">
        <v>219</v>
      </c>
      <c r="AU21" s="146" t="s">
        <v>220</v>
      </c>
      <c r="AV21" s="146" t="s">
        <v>221</v>
      </c>
      <c r="AW21" s="146" t="s">
        <v>222</v>
      </c>
      <c r="AX21" s="146" t="s">
        <v>223</v>
      </c>
      <c r="AY21" s="146" t="s">
        <v>224</v>
      </c>
      <c r="AZ21" s="146" t="s">
        <v>225</v>
      </c>
      <c r="BA21" s="146" t="s">
        <v>226</v>
      </c>
      <c r="BB21" s="146" t="s">
        <v>227</v>
      </c>
      <c r="BC21" s="146" t="s">
        <v>228</v>
      </c>
      <c r="BD21" s="146" t="s">
        <v>229</v>
      </c>
      <c r="BE21" s="146" t="s">
        <v>230</v>
      </c>
      <c r="BF21" s="146" t="s">
        <v>231</v>
      </c>
      <c r="BG21" s="146" t="s">
        <v>232</v>
      </c>
      <c r="BH21" s="146" t="s">
        <v>233</v>
      </c>
      <c r="BI21" s="146" t="s">
        <v>234</v>
      </c>
      <c r="BJ21" s="146" t="s">
        <v>235</v>
      </c>
      <c r="BK21" s="146" t="s">
        <v>236</v>
      </c>
      <c r="BL21" s="146" t="s">
        <v>237</v>
      </c>
      <c r="BM21" s="146" t="s">
        <v>238</v>
      </c>
      <c r="BN21" s="146" t="s">
        <v>239</v>
      </c>
      <c r="BO21" s="146" t="s">
        <v>240</v>
      </c>
      <c r="BP21" s="146" t="s">
        <v>241</v>
      </c>
      <c r="BQ21" s="146" t="s">
        <v>242</v>
      </c>
      <c r="BR21" s="146" t="s">
        <v>243</v>
      </c>
      <c r="BS21" s="146" t="s">
        <v>244</v>
      </c>
      <c r="BT21" s="146" t="s">
        <v>245</v>
      </c>
    </row>
    <row r="22" spans="1:72" ht="16" x14ac:dyDescent="0.2">
      <c r="A22" s="40">
        <v>2</v>
      </c>
      <c r="B22" s="40">
        <v>3</v>
      </c>
      <c r="C22" s="40" t="s">
        <v>76</v>
      </c>
      <c r="D22" s="40" t="s">
        <v>133</v>
      </c>
      <c r="E22" s="40" t="s">
        <v>104</v>
      </c>
      <c r="F22" s="40">
        <v>241113</v>
      </c>
      <c r="G22" s="40">
        <v>3</v>
      </c>
      <c r="H22" s="41">
        <v>45055</v>
      </c>
      <c r="I22" s="42" t="s">
        <v>35</v>
      </c>
      <c r="J22" s="42" t="s">
        <v>35</v>
      </c>
      <c r="K22" s="43">
        <v>45061</v>
      </c>
      <c r="L22" s="43" t="s">
        <v>40</v>
      </c>
      <c r="M22" s="139" t="s">
        <v>44</v>
      </c>
      <c r="N22" s="43">
        <v>45065</v>
      </c>
      <c r="O22" s="157" t="s">
        <v>2</v>
      </c>
      <c r="P22" s="44" t="s">
        <v>20</v>
      </c>
      <c r="Q22" s="45" t="s">
        <v>30</v>
      </c>
      <c r="R22" s="44" t="s">
        <v>17</v>
      </c>
      <c r="S22" s="46">
        <v>1</v>
      </c>
      <c r="T22" s="47" t="s">
        <v>42</v>
      </c>
      <c r="U22" s="40" t="s">
        <v>180</v>
      </c>
      <c r="V22" s="51" t="s">
        <v>180</v>
      </c>
      <c r="W22" s="100">
        <v>853000</v>
      </c>
      <c r="X22" s="158" t="s">
        <v>194</v>
      </c>
      <c r="Y22" s="159"/>
      <c r="Z22" s="40">
        <v>11.9</v>
      </c>
      <c r="AB22" t="s">
        <v>246</v>
      </c>
      <c r="AC22" t="s">
        <v>247</v>
      </c>
      <c r="AD22" t="s">
        <v>286</v>
      </c>
      <c r="AE22" t="s">
        <v>287</v>
      </c>
      <c r="AF22">
        <v>36</v>
      </c>
      <c r="AG22" t="s">
        <v>250</v>
      </c>
      <c r="AH22">
        <v>1028</v>
      </c>
      <c r="AI22" t="s">
        <v>250</v>
      </c>
      <c r="AJ22" t="s">
        <v>251</v>
      </c>
      <c r="AK22">
        <v>40404734</v>
      </c>
      <c r="AL22">
        <v>40404734</v>
      </c>
      <c r="AM22">
        <v>40403428</v>
      </c>
      <c r="AN22">
        <v>0</v>
      </c>
      <c r="AO22">
        <v>1650242</v>
      </c>
      <c r="AP22">
        <v>4.08</v>
      </c>
      <c r="AQ22">
        <v>321162</v>
      </c>
      <c r="AR22">
        <v>0.79</v>
      </c>
      <c r="AS22">
        <v>996314</v>
      </c>
      <c r="AT22">
        <v>2.4700000000000002</v>
      </c>
      <c r="AU22">
        <v>868692</v>
      </c>
      <c r="AV22">
        <v>2.15</v>
      </c>
      <c r="AW22">
        <v>60</v>
      </c>
      <c r="AX22">
        <v>0</v>
      </c>
      <c r="AY22">
        <v>35327138</v>
      </c>
      <c r="AZ22">
        <v>2105632</v>
      </c>
      <c r="BA22">
        <v>33221506</v>
      </c>
      <c r="BB22">
        <v>82.22</v>
      </c>
      <c r="BC22">
        <v>82.22</v>
      </c>
      <c r="BD22">
        <v>1046</v>
      </c>
      <c r="BE22">
        <v>0.91</v>
      </c>
      <c r="BF22">
        <v>0.95</v>
      </c>
      <c r="BG22">
        <v>22.28</v>
      </c>
      <c r="BH22">
        <v>1239820</v>
      </c>
      <c r="BI22">
        <v>816781</v>
      </c>
      <c r="BJ22">
        <v>32404725</v>
      </c>
      <c r="BK22">
        <v>80.2</v>
      </c>
      <c r="BL22">
        <v>80.2</v>
      </c>
      <c r="BM22">
        <v>0.33</v>
      </c>
      <c r="BN22">
        <v>0.22</v>
      </c>
      <c r="BO22">
        <v>0.13</v>
      </c>
      <c r="BP22">
        <v>0.02</v>
      </c>
      <c r="BQ22">
        <v>0.03</v>
      </c>
      <c r="BR22">
        <v>36</v>
      </c>
      <c r="BS22">
        <v>3099922541</v>
      </c>
      <c r="BT22">
        <v>0.90500000000000003</v>
      </c>
    </row>
    <row r="23" spans="1:72" ht="16" x14ac:dyDescent="0.2">
      <c r="A23" s="30">
        <v>5</v>
      </c>
      <c r="B23" s="30">
        <v>3</v>
      </c>
      <c r="C23" s="30" t="s">
        <v>77</v>
      </c>
      <c r="D23" s="30" t="s">
        <v>134</v>
      </c>
      <c r="E23" s="30" t="s">
        <v>150</v>
      </c>
      <c r="F23" s="30">
        <v>241113</v>
      </c>
      <c r="G23" s="30">
        <v>3</v>
      </c>
      <c r="H23" s="31">
        <v>45077</v>
      </c>
      <c r="I23" s="32" t="s">
        <v>35</v>
      </c>
      <c r="J23" s="32" t="s">
        <v>35</v>
      </c>
      <c r="K23" s="33">
        <v>45083</v>
      </c>
      <c r="L23" s="33" t="s">
        <v>40</v>
      </c>
      <c r="M23" s="140" t="s">
        <v>44</v>
      </c>
      <c r="N23" s="33">
        <v>45086</v>
      </c>
      <c r="O23" s="63" t="s">
        <v>3</v>
      </c>
      <c r="P23" s="34" t="s">
        <v>19</v>
      </c>
      <c r="Q23" s="35" t="s">
        <v>31</v>
      </c>
      <c r="R23" s="34" t="s">
        <v>17</v>
      </c>
      <c r="S23" s="36">
        <v>1</v>
      </c>
      <c r="T23" s="39" t="s">
        <v>42</v>
      </c>
      <c r="U23" s="30" t="s">
        <v>180</v>
      </c>
      <c r="V23" s="48" t="s">
        <v>180</v>
      </c>
      <c r="W23" s="87">
        <v>522000</v>
      </c>
      <c r="X23" s="85" t="s">
        <v>191</v>
      </c>
      <c r="Y23" s="84"/>
      <c r="Z23" s="30">
        <v>7.3</v>
      </c>
      <c r="AB23" t="s">
        <v>246</v>
      </c>
      <c r="AC23" t="s">
        <v>247</v>
      </c>
      <c r="AD23" t="s">
        <v>288</v>
      </c>
      <c r="AE23" t="s">
        <v>289</v>
      </c>
      <c r="AF23">
        <v>36</v>
      </c>
      <c r="AG23" t="s">
        <v>250</v>
      </c>
      <c r="AH23">
        <v>1135</v>
      </c>
      <c r="AI23" t="s">
        <v>250</v>
      </c>
      <c r="AJ23" t="s">
        <v>251</v>
      </c>
      <c r="AK23">
        <v>45130588</v>
      </c>
      <c r="AL23">
        <v>45130588</v>
      </c>
      <c r="AM23">
        <v>45128546</v>
      </c>
      <c r="AN23">
        <v>0</v>
      </c>
      <c r="AO23">
        <v>1165846</v>
      </c>
      <c r="AP23">
        <v>2.58</v>
      </c>
      <c r="AQ23">
        <v>648308</v>
      </c>
      <c r="AR23">
        <v>1.44</v>
      </c>
      <c r="AS23">
        <v>1639558</v>
      </c>
      <c r="AT23">
        <v>3.63</v>
      </c>
      <c r="AU23">
        <v>682466</v>
      </c>
      <c r="AV23">
        <v>1.51</v>
      </c>
      <c r="AW23">
        <v>44</v>
      </c>
      <c r="AX23">
        <v>0</v>
      </c>
      <c r="AY23">
        <v>40072228</v>
      </c>
      <c r="AZ23">
        <v>3008698</v>
      </c>
      <c r="BA23">
        <v>37063530</v>
      </c>
      <c r="BB23">
        <v>82.13</v>
      </c>
      <c r="BC23">
        <v>82.13</v>
      </c>
      <c r="BD23">
        <v>501</v>
      </c>
      <c r="BE23">
        <v>0.93</v>
      </c>
      <c r="BF23">
        <v>0.96</v>
      </c>
      <c r="BG23">
        <v>26.87</v>
      </c>
      <c r="BH23">
        <v>920096</v>
      </c>
      <c r="BI23">
        <v>727201</v>
      </c>
      <c r="BJ23">
        <v>36336329</v>
      </c>
      <c r="BK23">
        <v>80.52</v>
      </c>
      <c r="BL23">
        <v>80.510000000000005</v>
      </c>
      <c r="BM23">
        <v>0.46</v>
      </c>
      <c r="BN23">
        <v>0.16</v>
      </c>
      <c r="BO23">
        <v>0.09</v>
      </c>
      <c r="BP23">
        <v>0.01</v>
      </c>
      <c r="BQ23">
        <v>0.02</v>
      </c>
      <c r="BR23">
        <v>36</v>
      </c>
      <c r="BS23">
        <v>3099922541</v>
      </c>
      <c r="BT23">
        <v>0.95479999999999998</v>
      </c>
    </row>
    <row r="24" spans="1:72" ht="16" x14ac:dyDescent="0.2">
      <c r="A24" s="30">
        <v>9</v>
      </c>
      <c r="B24" s="30">
        <v>3</v>
      </c>
      <c r="C24" s="30" t="s">
        <v>78</v>
      </c>
      <c r="D24" s="30" t="s">
        <v>135</v>
      </c>
      <c r="E24" s="30" t="s">
        <v>158</v>
      </c>
      <c r="F24" s="30">
        <v>241113</v>
      </c>
      <c r="G24" s="30">
        <v>3</v>
      </c>
      <c r="H24" s="31">
        <v>45090</v>
      </c>
      <c r="I24" s="32" t="s">
        <v>35</v>
      </c>
      <c r="J24" s="32" t="s">
        <v>35</v>
      </c>
      <c r="K24" s="33">
        <v>45096</v>
      </c>
      <c r="L24" s="33" t="s">
        <v>40</v>
      </c>
      <c r="M24" s="140" t="s">
        <v>44</v>
      </c>
      <c r="N24" s="33">
        <v>45100</v>
      </c>
      <c r="O24" s="67" t="s">
        <v>5</v>
      </c>
      <c r="P24" s="34" t="s">
        <v>20</v>
      </c>
      <c r="Q24" s="35" t="s">
        <v>31</v>
      </c>
      <c r="R24" s="34" t="s">
        <v>17</v>
      </c>
      <c r="S24" s="36">
        <v>1</v>
      </c>
      <c r="T24" s="39" t="s">
        <v>42</v>
      </c>
      <c r="U24" s="30" t="s">
        <v>180</v>
      </c>
      <c r="V24" s="48" t="s">
        <v>180</v>
      </c>
      <c r="W24" s="87">
        <v>284000</v>
      </c>
      <c r="X24" s="85" t="s">
        <v>192</v>
      </c>
      <c r="Y24" s="84"/>
      <c r="Z24" s="30">
        <v>8.1</v>
      </c>
      <c r="AB24" t="s">
        <v>246</v>
      </c>
      <c r="AC24" t="s">
        <v>247</v>
      </c>
      <c r="AD24" t="s">
        <v>290</v>
      </c>
      <c r="AE24" t="s">
        <v>291</v>
      </c>
      <c r="AF24">
        <v>36</v>
      </c>
      <c r="AG24" t="s">
        <v>250</v>
      </c>
      <c r="AH24">
        <v>1258</v>
      </c>
      <c r="AI24" t="s">
        <v>250</v>
      </c>
      <c r="AJ24" t="s">
        <v>251</v>
      </c>
      <c r="AK24">
        <v>49863544</v>
      </c>
      <c r="AL24">
        <v>49863544</v>
      </c>
      <c r="AM24">
        <v>49861720</v>
      </c>
      <c r="AN24">
        <v>0</v>
      </c>
      <c r="AO24">
        <v>2197086</v>
      </c>
      <c r="AP24">
        <v>4.41</v>
      </c>
      <c r="AQ24">
        <v>657756</v>
      </c>
      <c r="AR24">
        <v>1.32</v>
      </c>
      <c r="AS24">
        <v>1683872</v>
      </c>
      <c r="AT24">
        <v>3.38</v>
      </c>
      <c r="AU24">
        <v>765160</v>
      </c>
      <c r="AV24">
        <v>1.53</v>
      </c>
      <c r="AW24">
        <v>66</v>
      </c>
      <c r="AX24">
        <v>0</v>
      </c>
      <c r="AY24">
        <v>43268394</v>
      </c>
      <c r="AZ24">
        <v>3120932</v>
      </c>
      <c r="BA24">
        <v>40147462</v>
      </c>
      <c r="BB24">
        <v>80.52</v>
      </c>
      <c r="BC24">
        <v>80.510000000000005</v>
      </c>
      <c r="BD24">
        <v>974</v>
      </c>
      <c r="BE24">
        <v>0.9</v>
      </c>
      <c r="BF24">
        <v>0.95</v>
      </c>
      <c r="BG24">
        <v>19.559999999999999</v>
      </c>
      <c r="BH24">
        <v>1289386</v>
      </c>
      <c r="BI24">
        <v>1067050</v>
      </c>
      <c r="BJ24">
        <v>39080412</v>
      </c>
      <c r="BK24">
        <v>78.38</v>
      </c>
      <c r="BL24">
        <v>78.37</v>
      </c>
      <c r="BM24">
        <v>0.4</v>
      </c>
      <c r="BN24">
        <v>0.2</v>
      </c>
      <c r="BO24">
        <v>0.11</v>
      </c>
      <c r="BP24">
        <v>0.02</v>
      </c>
      <c r="BQ24">
        <v>0.03</v>
      </c>
      <c r="BR24">
        <v>36</v>
      </c>
      <c r="BS24">
        <v>3099922541</v>
      </c>
      <c r="BT24">
        <v>0.94499999999999995</v>
      </c>
    </row>
    <row r="25" spans="1:72" ht="16" x14ac:dyDescent="0.2">
      <c r="A25" s="30">
        <v>15</v>
      </c>
      <c r="B25" s="30">
        <v>3</v>
      </c>
      <c r="C25" s="30" t="s">
        <v>82</v>
      </c>
      <c r="D25" s="30" t="s">
        <v>136</v>
      </c>
      <c r="E25" s="30" t="s">
        <v>165</v>
      </c>
      <c r="F25" s="30">
        <v>241113</v>
      </c>
      <c r="G25" s="30">
        <v>3</v>
      </c>
      <c r="H25" s="31">
        <v>45489</v>
      </c>
      <c r="I25" s="31">
        <v>45497</v>
      </c>
      <c r="J25" s="31">
        <v>45530</v>
      </c>
      <c r="K25" s="33">
        <v>45532</v>
      </c>
      <c r="L25" s="33" t="s">
        <v>40</v>
      </c>
      <c r="M25" s="140" t="s">
        <v>45</v>
      </c>
      <c r="N25" s="37">
        <v>45539</v>
      </c>
      <c r="O25" s="65" t="s">
        <v>7</v>
      </c>
      <c r="P25" s="35" t="s">
        <v>20</v>
      </c>
      <c r="Q25" s="36" t="s">
        <v>31</v>
      </c>
      <c r="R25" s="32" t="s">
        <v>17</v>
      </c>
      <c r="S25" s="36">
        <v>1</v>
      </c>
      <c r="T25" s="39" t="s">
        <v>42</v>
      </c>
      <c r="U25" s="30" t="s">
        <v>180</v>
      </c>
      <c r="V25" s="48" t="s">
        <v>180</v>
      </c>
      <c r="W25" s="87">
        <v>3370000</v>
      </c>
      <c r="X25" s="85" t="s">
        <v>193</v>
      </c>
      <c r="Y25" s="84"/>
      <c r="Z25" s="30">
        <v>11.6</v>
      </c>
      <c r="AB25" t="s">
        <v>246</v>
      </c>
      <c r="AC25" t="s">
        <v>247</v>
      </c>
      <c r="AD25" t="s">
        <v>292</v>
      </c>
      <c r="AE25" t="s">
        <v>293</v>
      </c>
      <c r="AF25">
        <v>36</v>
      </c>
      <c r="AG25" t="s">
        <v>250</v>
      </c>
      <c r="AH25">
        <v>1240</v>
      </c>
      <c r="AI25" t="s">
        <v>250</v>
      </c>
      <c r="AJ25" t="s">
        <v>251</v>
      </c>
      <c r="AK25">
        <v>48958778</v>
      </c>
      <c r="AL25">
        <v>48958778</v>
      </c>
      <c r="AM25">
        <v>48956894</v>
      </c>
      <c r="AN25">
        <v>0</v>
      </c>
      <c r="AO25">
        <v>1341676</v>
      </c>
      <c r="AP25">
        <v>2.74</v>
      </c>
      <c r="AQ25">
        <v>361122</v>
      </c>
      <c r="AR25">
        <v>0.74</v>
      </c>
      <c r="AS25">
        <v>1277410</v>
      </c>
      <c r="AT25">
        <v>2.61</v>
      </c>
      <c r="AU25">
        <v>989970</v>
      </c>
      <c r="AV25">
        <v>2.02</v>
      </c>
      <c r="AW25">
        <v>46</v>
      </c>
      <c r="AX25">
        <v>0</v>
      </c>
      <c r="AY25">
        <v>43273100</v>
      </c>
      <c r="AZ25">
        <v>2563464</v>
      </c>
      <c r="BA25">
        <v>40709636</v>
      </c>
      <c r="BB25">
        <v>83.15</v>
      </c>
      <c r="BC25">
        <v>83.15</v>
      </c>
      <c r="BD25">
        <v>819</v>
      </c>
      <c r="BE25">
        <v>0.9</v>
      </c>
      <c r="BF25">
        <v>0.95</v>
      </c>
      <c r="BG25">
        <v>20.7</v>
      </c>
      <c r="BH25">
        <v>1713570</v>
      </c>
      <c r="BI25">
        <v>1066334</v>
      </c>
      <c r="BJ25">
        <v>39643302</v>
      </c>
      <c r="BK25">
        <v>80.98</v>
      </c>
      <c r="BL25">
        <v>80.97</v>
      </c>
      <c r="BM25">
        <v>0.38</v>
      </c>
      <c r="BN25">
        <v>0.17</v>
      </c>
      <c r="BO25">
        <v>0.11</v>
      </c>
      <c r="BP25">
        <v>0.02</v>
      </c>
      <c r="BQ25">
        <v>0.03</v>
      </c>
      <c r="BR25">
        <v>36</v>
      </c>
      <c r="BS25">
        <v>3099922541</v>
      </c>
      <c r="BT25">
        <v>0.91279999999999994</v>
      </c>
    </row>
    <row r="26" spans="1:72" x14ac:dyDescent="0.2">
      <c r="A26" s="30">
        <v>18</v>
      </c>
      <c r="B26" s="30">
        <v>3</v>
      </c>
      <c r="C26" s="30" t="s">
        <v>79</v>
      </c>
      <c r="D26" s="30" t="s">
        <v>137</v>
      </c>
      <c r="E26" s="30" t="s">
        <v>105</v>
      </c>
      <c r="F26" s="30">
        <v>241113</v>
      </c>
      <c r="G26" s="30">
        <v>3</v>
      </c>
      <c r="H26" s="31">
        <v>45489</v>
      </c>
      <c r="I26" s="31">
        <v>45497</v>
      </c>
      <c r="J26" s="31">
        <v>45530</v>
      </c>
      <c r="K26" s="31">
        <v>45532</v>
      </c>
      <c r="L26" s="31" t="s">
        <v>40</v>
      </c>
      <c r="M26" s="141" t="s">
        <v>44</v>
      </c>
      <c r="N26" s="31">
        <v>45534</v>
      </c>
      <c r="O26" s="59" t="s">
        <v>9</v>
      </c>
      <c r="P26" s="32" t="s">
        <v>19</v>
      </c>
      <c r="Q26" s="36" t="s">
        <v>31</v>
      </c>
      <c r="R26" s="32" t="s">
        <v>17</v>
      </c>
      <c r="S26" s="36">
        <v>1</v>
      </c>
      <c r="T26" s="39" t="s">
        <v>41</v>
      </c>
      <c r="U26" s="30" t="s">
        <v>181</v>
      </c>
      <c r="V26" s="48" t="s">
        <v>180</v>
      </c>
      <c r="W26" s="87">
        <v>1130000</v>
      </c>
      <c r="X26" s="89">
        <v>0.92</v>
      </c>
      <c r="Y26" s="84"/>
      <c r="Z26" s="30">
        <v>13.2</v>
      </c>
      <c r="AB26" t="s">
        <v>246</v>
      </c>
      <c r="AC26" t="s">
        <v>247</v>
      </c>
      <c r="AD26" t="s">
        <v>294</v>
      </c>
      <c r="AE26" t="s">
        <v>295</v>
      </c>
      <c r="AF26">
        <v>36</v>
      </c>
      <c r="AG26" t="s">
        <v>250</v>
      </c>
      <c r="AH26">
        <v>1194</v>
      </c>
      <c r="AI26" t="s">
        <v>250</v>
      </c>
      <c r="AJ26" t="s">
        <v>251</v>
      </c>
      <c r="AK26">
        <v>47141070</v>
      </c>
      <c r="AL26">
        <v>47141070</v>
      </c>
      <c r="AM26">
        <v>47139720</v>
      </c>
      <c r="AN26">
        <v>0</v>
      </c>
      <c r="AO26">
        <v>727262</v>
      </c>
      <c r="AP26">
        <v>1.54</v>
      </c>
      <c r="AQ26">
        <v>164028</v>
      </c>
      <c r="AR26">
        <v>0.35</v>
      </c>
      <c r="AS26">
        <v>975284</v>
      </c>
      <c r="AT26">
        <v>2.0699999999999998</v>
      </c>
      <c r="AU26">
        <v>1032656</v>
      </c>
      <c r="AV26">
        <v>2.19</v>
      </c>
      <c r="AW26">
        <v>64</v>
      </c>
      <c r="AX26">
        <v>0</v>
      </c>
      <c r="AY26">
        <v>43095356</v>
      </c>
      <c r="AZ26">
        <v>2257802</v>
      </c>
      <c r="BA26">
        <v>40837554</v>
      </c>
      <c r="BB26">
        <v>86.63</v>
      </c>
      <c r="BC26">
        <v>86.63</v>
      </c>
      <c r="BD26">
        <v>408</v>
      </c>
      <c r="BE26">
        <v>0.89</v>
      </c>
      <c r="BF26">
        <v>0.95</v>
      </c>
      <c r="BG26">
        <v>18.84</v>
      </c>
      <c r="BH26">
        <v>1145070</v>
      </c>
      <c r="BI26">
        <v>1227541</v>
      </c>
      <c r="BJ26">
        <v>39610013</v>
      </c>
      <c r="BK26">
        <v>84.03</v>
      </c>
      <c r="BL26">
        <v>84.02</v>
      </c>
      <c r="BM26">
        <v>0.33</v>
      </c>
      <c r="BN26">
        <v>0.22</v>
      </c>
      <c r="BO26">
        <v>0.13</v>
      </c>
      <c r="BP26">
        <v>0.02</v>
      </c>
      <c r="BQ26">
        <v>0.04</v>
      </c>
      <c r="BR26">
        <v>36</v>
      </c>
      <c r="BS26">
        <v>3099922541</v>
      </c>
      <c r="BT26">
        <v>0.87949999999999995</v>
      </c>
    </row>
    <row r="27" spans="1:72" x14ac:dyDescent="0.2">
      <c r="A27" s="30">
        <v>23</v>
      </c>
      <c r="B27" s="30">
        <v>3</v>
      </c>
      <c r="C27" s="30" t="s">
        <v>81</v>
      </c>
      <c r="D27" s="30" t="s">
        <v>138</v>
      </c>
      <c r="E27" s="30" t="s">
        <v>106</v>
      </c>
      <c r="F27" s="30">
        <v>241113</v>
      </c>
      <c r="G27" s="30">
        <v>3</v>
      </c>
      <c r="H27" s="31">
        <v>45489</v>
      </c>
      <c r="I27" s="31">
        <v>45495</v>
      </c>
      <c r="J27" s="31">
        <v>45532</v>
      </c>
      <c r="K27" s="31">
        <v>45535</v>
      </c>
      <c r="L27" s="31" t="s">
        <v>40</v>
      </c>
      <c r="M27" s="141" t="s">
        <v>44</v>
      </c>
      <c r="N27" s="31">
        <v>45538</v>
      </c>
      <c r="O27" s="64" t="s">
        <v>10</v>
      </c>
      <c r="P27" s="32" t="s">
        <v>20</v>
      </c>
      <c r="Q27" s="36" t="s">
        <v>30</v>
      </c>
      <c r="R27" s="32" t="s">
        <v>23</v>
      </c>
      <c r="S27" s="36">
        <v>1</v>
      </c>
      <c r="T27" s="39" t="s">
        <v>41</v>
      </c>
      <c r="U27" s="30" t="s">
        <v>181</v>
      </c>
      <c r="V27" s="48" t="s">
        <v>180</v>
      </c>
      <c r="W27" s="87">
        <v>1210000</v>
      </c>
      <c r="X27" s="89">
        <v>0.83</v>
      </c>
      <c r="Y27" s="84"/>
      <c r="Z27" s="30">
        <v>12.2</v>
      </c>
      <c r="AB27" t="s">
        <v>246</v>
      </c>
      <c r="AC27" t="s">
        <v>247</v>
      </c>
      <c r="AD27" t="s">
        <v>296</v>
      </c>
      <c r="AE27" t="s">
        <v>297</v>
      </c>
      <c r="AF27">
        <v>36</v>
      </c>
      <c r="AG27" t="s">
        <v>250</v>
      </c>
      <c r="AH27">
        <v>1326</v>
      </c>
      <c r="AI27" t="s">
        <v>250</v>
      </c>
      <c r="AJ27" t="s">
        <v>251</v>
      </c>
      <c r="AK27">
        <v>52458590</v>
      </c>
      <c r="AL27">
        <v>52458590</v>
      </c>
      <c r="AM27">
        <v>52457250</v>
      </c>
      <c r="AN27">
        <v>0</v>
      </c>
      <c r="AO27">
        <v>560112</v>
      </c>
      <c r="AP27">
        <v>1.07</v>
      </c>
      <c r="AQ27">
        <v>255304</v>
      </c>
      <c r="AR27">
        <v>0.49</v>
      </c>
      <c r="AS27">
        <v>1255668</v>
      </c>
      <c r="AT27">
        <v>2.39</v>
      </c>
      <c r="AU27">
        <v>1116208</v>
      </c>
      <c r="AV27">
        <v>2.13</v>
      </c>
      <c r="AW27">
        <v>70</v>
      </c>
      <c r="AX27">
        <v>0</v>
      </c>
      <c r="AY27">
        <v>48098473</v>
      </c>
      <c r="AZ27">
        <v>2702927</v>
      </c>
      <c r="BA27">
        <v>45395546</v>
      </c>
      <c r="BB27">
        <v>86.54</v>
      </c>
      <c r="BC27">
        <v>86.54</v>
      </c>
      <c r="BD27">
        <v>368</v>
      </c>
      <c r="BE27">
        <v>0.9</v>
      </c>
      <c r="BF27">
        <v>0.95</v>
      </c>
      <c r="BG27">
        <v>19.329999999999998</v>
      </c>
      <c r="BH27">
        <v>1171415</v>
      </c>
      <c r="BI27">
        <v>1344961</v>
      </c>
      <c r="BJ27">
        <v>44050585</v>
      </c>
      <c r="BK27">
        <v>83.97</v>
      </c>
      <c r="BL27">
        <v>83.97</v>
      </c>
      <c r="BM27">
        <v>0.28999999999999998</v>
      </c>
      <c r="BN27">
        <v>0.25</v>
      </c>
      <c r="BO27">
        <v>0.13</v>
      </c>
      <c r="BP27">
        <v>0.02</v>
      </c>
      <c r="BQ27">
        <v>0.04</v>
      </c>
      <c r="BR27">
        <v>36</v>
      </c>
      <c r="BS27">
        <v>3099922541</v>
      </c>
      <c r="BT27">
        <v>0.88849999999999996</v>
      </c>
    </row>
    <row r="28" spans="1:72" ht="32" x14ac:dyDescent="0.2">
      <c r="A28" s="30">
        <v>31</v>
      </c>
      <c r="B28" s="30">
        <v>3</v>
      </c>
      <c r="C28" s="30" t="s">
        <v>80</v>
      </c>
      <c r="D28" s="30" t="s">
        <v>139</v>
      </c>
      <c r="E28" s="30" t="s">
        <v>107</v>
      </c>
      <c r="F28" s="30">
        <v>241113</v>
      </c>
      <c r="G28" s="30">
        <v>3</v>
      </c>
      <c r="H28" s="31">
        <v>45489</v>
      </c>
      <c r="I28" s="31">
        <v>45495</v>
      </c>
      <c r="J28" s="31">
        <v>45530</v>
      </c>
      <c r="K28" s="31">
        <v>45534</v>
      </c>
      <c r="L28" s="33" t="s">
        <v>40</v>
      </c>
      <c r="M28" s="140" t="s">
        <v>46</v>
      </c>
      <c r="N28" s="33">
        <v>45540</v>
      </c>
      <c r="O28" s="68" t="s">
        <v>27</v>
      </c>
      <c r="P28" s="36" t="s">
        <v>19</v>
      </c>
      <c r="Q28" s="36" t="s">
        <v>30</v>
      </c>
      <c r="R28" s="32" t="s">
        <v>23</v>
      </c>
      <c r="S28" s="36">
        <v>1</v>
      </c>
      <c r="T28" s="39" t="s">
        <v>41</v>
      </c>
      <c r="U28" s="30" t="s">
        <v>181</v>
      </c>
      <c r="V28" s="48" t="s">
        <v>180</v>
      </c>
      <c r="W28" s="96">
        <v>47100</v>
      </c>
      <c r="X28" s="98">
        <v>0.41</v>
      </c>
      <c r="Y28" s="84" t="s">
        <v>174</v>
      </c>
      <c r="Z28" s="99">
        <v>4.4000000000000004</v>
      </c>
      <c r="AA28" s="130"/>
      <c r="AB28" t="s">
        <v>246</v>
      </c>
      <c r="AC28" t="s">
        <v>247</v>
      </c>
      <c r="AD28" t="s">
        <v>298</v>
      </c>
      <c r="AE28" t="s">
        <v>299</v>
      </c>
      <c r="AF28">
        <v>36</v>
      </c>
      <c r="AG28" t="s">
        <v>250</v>
      </c>
      <c r="AH28">
        <v>1413</v>
      </c>
      <c r="AI28" t="s">
        <v>250</v>
      </c>
      <c r="AJ28" t="s">
        <v>251</v>
      </c>
      <c r="AK28">
        <v>56694590</v>
      </c>
      <c r="AL28">
        <v>56694590</v>
      </c>
      <c r="AM28">
        <v>56692774</v>
      </c>
      <c r="AN28">
        <v>0</v>
      </c>
      <c r="AO28">
        <v>198870</v>
      </c>
      <c r="AP28">
        <v>0.35</v>
      </c>
      <c r="AQ28">
        <v>1148516</v>
      </c>
      <c r="AR28">
        <v>2.0299999999999998</v>
      </c>
      <c r="AS28">
        <v>2183858</v>
      </c>
      <c r="AT28">
        <v>3.85</v>
      </c>
      <c r="AU28">
        <v>668490</v>
      </c>
      <c r="AV28">
        <v>1.18</v>
      </c>
      <c r="AW28">
        <v>74</v>
      </c>
      <c r="AX28">
        <v>0</v>
      </c>
      <c r="AY28">
        <v>51462400</v>
      </c>
      <c r="AZ28">
        <v>4104496</v>
      </c>
      <c r="BA28">
        <v>47357904</v>
      </c>
      <c r="BB28">
        <v>83.53</v>
      </c>
      <c r="BC28">
        <v>83.53</v>
      </c>
      <c r="BD28">
        <v>238</v>
      </c>
      <c r="BE28">
        <v>0.89</v>
      </c>
      <c r="BF28">
        <v>0.95</v>
      </c>
      <c r="BG28">
        <v>18.329999999999998</v>
      </c>
      <c r="BH28">
        <v>1030566</v>
      </c>
      <c r="BI28">
        <v>1323071</v>
      </c>
      <c r="BJ28">
        <v>46034833</v>
      </c>
      <c r="BK28">
        <v>81.2</v>
      </c>
      <c r="BL28">
        <v>81.2</v>
      </c>
      <c r="BM28">
        <v>0.5</v>
      </c>
      <c r="BN28">
        <v>0.12</v>
      </c>
      <c r="BO28">
        <v>7.0000000000000007E-2</v>
      </c>
      <c r="BP28">
        <v>0.01</v>
      </c>
      <c r="BQ28">
        <v>0.02</v>
      </c>
      <c r="BR28">
        <v>36</v>
      </c>
      <c r="BS28">
        <v>3099922541</v>
      </c>
      <c r="BT28">
        <v>0.96540000000000004</v>
      </c>
    </row>
    <row r="29" spans="1:72" ht="33" thickBot="1" x14ac:dyDescent="0.25">
      <c r="A29" s="76">
        <v>32</v>
      </c>
      <c r="B29" s="76">
        <v>3</v>
      </c>
      <c r="C29" s="76" t="s">
        <v>83</v>
      </c>
      <c r="D29" s="76" t="s">
        <v>140</v>
      </c>
      <c r="E29" s="76" t="s">
        <v>163</v>
      </c>
      <c r="F29" s="76">
        <v>241113</v>
      </c>
      <c r="G29" s="76">
        <v>3</v>
      </c>
      <c r="H29" s="108">
        <v>45431</v>
      </c>
      <c r="I29" s="108">
        <v>45377</v>
      </c>
      <c r="J29" s="108">
        <v>45532</v>
      </c>
      <c r="K29" s="108">
        <v>45535</v>
      </c>
      <c r="L29" s="108" t="s">
        <v>29</v>
      </c>
      <c r="M29" s="142" t="s">
        <v>46</v>
      </c>
      <c r="N29" s="109">
        <v>45540</v>
      </c>
      <c r="O29" s="160" t="s">
        <v>7</v>
      </c>
      <c r="P29" s="111" t="s">
        <v>20</v>
      </c>
      <c r="Q29" s="111" t="s">
        <v>31</v>
      </c>
      <c r="R29" s="112" t="s">
        <v>17</v>
      </c>
      <c r="S29" s="111">
        <v>1</v>
      </c>
      <c r="T29" s="113" t="s">
        <v>41</v>
      </c>
      <c r="U29" s="76" t="s">
        <v>181</v>
      </c>
      <c r="V29" s="114" t="s">
        <v>180</v>
      </c>
      <c r="W29" s="161">
        <v>123000</v>
      </c>
      <c r="X29" s="162">
        <v>0.41</v>
      </c>
      <c r="Y29" s="163" t="s">
        <v>172</v>
      </c>
      <c r="Z29" s="164">
        <v>2.9</v>
      </c>
      <c r="AA29" s="130"/>
      <c r="AB29" t="s">
        <v>246</v>
      </c>
      <c r="AC29" t="s">
        <v>247</v>
      </c>
      <c r="AD29" t="s">
        <v>300</v>
      </c>
      <c r="AE29" t="s">
        <v>301</v>
      </c>
      <c r="AF29">
        <v>36</v>
      </c>
      <c r="AG29" t="s">
        <v>250</v>
      </c>
      <c r="AH29">
        <v>1529</v>
      </c>
      <c r="AI29" t="s">
        <v>250</v>
      </c>
      <c r="AJ29" t="s">
        <v>251</v>
      </c>
      <c r="AK29">
        <v>61666080</v>
      </c>
      <c r="AL29">
        <v>61666080</v>
      </c>
      <c r="AM29">
        <v>61664442</v>
      </c>
      <c r="AN29">
        <v>0</v>
      </c>
      <c r="AO29">
        <v>217592</v>
      </c>
      <c r="AP29">
        <v>0.35</v>
      </c>
      <c r="AQ29">
        <v>1287384</v>
      </c>
      <c r="AR29">
        <v>2.09</v>
      </c>
      <c r="AS29">
        <v>2630162</v>
      </c>
      <c r="AT29">
        <v>4.2699999999999996</v>
      </c>
      <c r="AU29">
        <v>672740</v>
      </c>
      <c r="AV29">
        <v>1.0900000000000001</v>
      </c>
      <c r="AW29">
        <v>62</v>
      </c>
      <c r="AX29">
        <v>0</v>
      </c>
      <c r="AY29">
        <v>56057987</v>
      </c>
      <c r="AZ29">
        <v>4624395</v>
      </c>
      <c r="BA29">
        <v>51433592</v>
      </c>
      <c r="BB29">
        <v>83.41</v>
      </c>
      <c r="BC29">
        <v>83.41</v>
      </c>
      <c r="BD29">
        <v>137</v>
      </c>
      <c r="BE29">
        <v>0.91</v>
      </c>
      <c r="BF29">
        <v>0.95</v>
      </c>
      <c r="BG29">
        <v>20.91</v>
      </c>
      <c r="BH29">
        <v>798515</v>
      </c>
      <c r="BI29">
        <v>1261138</v>
      </c>
      <c r="BJ29">
        <v>50172454</v>
      </c>
      <c r="BK29">
        <v>81.36</v>
      </c>
      <c r="BL29">
        <v>81.36</v>
      </c>
      <c r="BM29">
        <v>0.52</v>
      </c>
      <c r="BN29">
        <v>0.1</v>
      </c>
      <c r="BO29">
        <v>0.06</v>
      </c>
      <c r="BP29">
        <v>0.01</v>
      </c>
      <c r="BQ29">
        <v>0.01</v>
      </c>
      <c r="BR29">
        <v>36</v>
      </c>
      <c r="BS29">
        <v>3099922541</v>
      </c>
      <c r="BT29">
        <v>0.97209999999999996</v>
      </c>
    </row>
    <row r="30" spans="1:72" s="166" customFormat="1" ht="65" thickBot="1" x14ac:dyDescent="0.25">
      <c r="A30" s="145" t="s">
        <v>54</v>
      </c>
      <c r="B30" s="146"/>
      <c r="C30" s="146" t="s">
        <v>93</v>
      </c>
      <c r="D30" s="147" t="s">
        <v>114</v>
      </c>
      <c r="E30" s="147" t="s">
        <v>151</v>
      </c>
      <c r="F30" s="146" t="s">
        <v>57</v>
      </c>
      <c r="G30" s="146" t="s">
        <v>48</v>
      </c>
      <c r="H30" s="148" t="s">
        <v>25</v>
      </c>
      <c r="I30" s="148" t="s">
        <v>21</v>
      </c>
      <c r="J30" s="148" t="s">
        <v>13</v>
      </c>
      <c r="K30" s="148" t="s">
        <v>34</v>
      </c>
      <c r="L30" s="149" t="s">
        <v>32</v>
      </c>
      <c r="M30" s="165" t="s">
        <v>43</v>
      </c>
      <c r="N30" s="148" t="s">
        <v>33</v>
      </c>
      <c r="O30" s="148" t="s">
        <v>0</v>
      </c>
      <c r="P30" s="148" t="s">
        <v>15</v>
      </c>
      <c r="Q30" s="148" t="s">
        <v>18</v>
      </c>
      <c r="R30" s="148" t="s">
        <v>16</v>
      </c>
      <c r="S30" s="148" t="s">
        <v>36</v>
      </c>
      <c r="T30" s="148" t="s">
        <v>55</v>
      </c>
      <c r="U30" s="148" t="s">
        <v>56</v>
      </c>
      <c r="V30" s="149" t="s">
        <v>183</v>
      </c>
      <c r="W30" s="149" t="s">
        <v>184</v>
      </c>
      <c r="X30" s="149" t="s">
        <v>185</v>
      </c>
      <c r="Y30" s="149" t="s">
        <v>166</v>
      </c>
      <c r="Z30" s="148" t="s">
        <v>169</v>
      </c>
      <c r="AA30" s="151" t="s">
        <v>320</v>
      </c>
      <c r="AB30" s="152" t="s">
        <v>201</v>
      </c>
      <c r="AC30" s="152" t="s">
        <v>202</v>
      </c>
      <c r="AD30" s="152" t="s">
        <v>203</v>
      </c>
      <c r="AE30" s="152" t="s">
        <v>204</v>
      </c>
      <c r="AF30" s="152" t="s">
        <v>205</v>
      </c>
      <c r="AG30" s="152" t="s">
        <v>206</v>
      </c>
      <c r="AH30" s="152" t="s">
        <v>207</v>
      </c>
      <c r="AI30" s="152" t="s">
        <v>208</v>
      </c>
      <c r="AJ30" s="152" t="s">
        <v>209</v>
      </c>
      <c r="AK30" s="152" t="s">
        <v>210</v>
      </c>
      <c r="AL30" s="152" t="s">
        <v>211</v>
      </c>
      <c r="AM30" s="152" t="s">
        <v>212</v>
      </c>
      <c r="AN30" s="152" t="s">
        <v>213</v>
      </c>
      <c r="AO30" s="152" t="s">
        <v>214</v>
      </c>
      <c r="AP30" s="152" t="s">
        <v>215</v>
      </c>
      <c r="AQ30" s="152" t="s">
        <v>216</v>
      </c>
      <c r="AR30" s="152" t="s">
        <v>217</v>
      </c>
      <c r="AS30" s="152" t="s">
        <v>218</v>
      </c>
      <c r="AT30" s="152" t="s">
        <v>219</v>
      </c>
      <c r="AU30" s="152" t="s">
        <v>220</v>
      </c>
      <c r="AV30" s="152" t="s">
        <v>221</v>
      </c>
      <c r="AW30" s="152" t="s">
        <v>222</v>
      </c>
      <c r="AX30" s="152" t="s">
        <v>223</v>
      </c>
      <c r="AY30" s="152" t="s">
        <v>224</v>
      </c>
      <c r="AZ30" s="152" t="s">
        <v>225</v>
      </c>
      <c r="BA30" s="152" t="s">
        <v>226</v>
      </c>
      <c r="BB30" s="152" t="s">
        <v>227</v>
      </c>
      <c r="BC30" s="152" t="s">
        <v>228</v>
      </c>
      <c r="BD30" s="152" t="s">
        <v>229</v>
      </c>
      <c r="BE30" s="152" t="s">
        <v>230</v>
      </c>
      <c r="BF30" s="152" t="s">
        <v>231</v>
      </c>
      <c r="BG30" s="152" t="s">
        <v>232</v>
      </c>
      <c r="BH30" s="152" t="s">
        <v>233</v>
      </c>
      <c r="BI30" s="152" t="s">
        <v>234</v>
      </c>
      <c r="BJ30" s="152" t="s">
        <v>235</v>
      </c>
      <c r="BK30" s="152" t="s">
        <v>236</v>
      </c>
      <c r="BL30" s="152" t="s">
        <v>237</v>
      </c>
      <c r="BM30" s="152" t="s">
        <v>238</v>
      </c>
      <c r="BN30" s="152" t="s">
        <v>239</v>
      </c>
      <c r="BO30" s="152" t="s">
        <v>240</v>
      </c>
      <c r="BP30" s="152" t="s">
        <v>241</v>
      </c>
      <c r="BQ30" s="152" t="s">
        <v>242</v>
      </c>
      <c r="BR30" s="152" t="s">
        <v>243</v>
      </c>
      <c r="BS30" s="152" t="s">
        <v>244</v>
      </c>
      <c r="BT30" s="152" t="s">
        <v>245</v>
      </c>
    </row>
    <row r="31" spans="1:72" ht="16" x14ac:dyDescent="0.2">
      <c r="A31" s="40">
        <v>3</v>
      </c>
      <c r="B31" s="40">
        <v>4</v>
      </c>
      <c r="C31" s="40" t="s">
        <v>84</v>
      </c>
      <c r="D31" s="40" t="s">
        <v>141</v>
      </c>
      <c r="E31" s="40" t="s">
        <v>154</v>
      </c>
      <c r="F31" s="40">
        <v>241114</v>
      </c>
      <c r="G31" s="40">
        <v>4</v>
      </c>
      <c r="H31" s="41">
        <v>45062</v>
      </c>
      <c r="I31" s="42" t="s">
        <v>35</v>
      </c>
      <c r="J31" s="42" t="s">
        <v>35</v>
      </c>
      <c r="K31" s="43">
        <v>45070</v>
      </c>
      <c r="L31" s="43" t="s">
        <v>40</v>
      </c>
      <c r="M31" s="139" t="s">
        <v>44</v>
      </c>
      <c r="N31" s="43">
        <v>45071</v>
      </c>
      <c r="O31" s="157" t="s">
        <v>2</v>
      </c>
      <c r="P31" s="44" t="s">
        <v>20</v>
      </c>
      <c r="Q31" s="45" t="s">
        <v>30</v>
      </c>
      <c r="R31" s="44" t="s">
        <v>17</v>
      </c>
      <c r="S31" s="46">
        <v>1</v>
      </c>
      <c r="T31" s="47" t="s">
        <v>42</v>
      </c>
      <c r="U31" s="40" t="s">
        <v>180</v>
      </c>
      <c r="V31" s="51" t="s">
        <v>180</v>
      </c>
      <c r="W31" s="100">
        <v>261000</v>
      </c>
      <c r="X31" s="158" t="s">
        <v>195</v>
      </c>
      <c r="Y31" s="159"/>
      <c r="Z31" s="40">
        <v>12.2</v>
      </c>
      <c r="AB31" t="s">
        <v>246</v>
      </c>
      <c r="AC31" t="s">
        <v>247</v>
      </c>
      <c r="AD31" t="s">
        <v>302</v>
      </c>
      <c r="AE31" t="s">
        <v>303</v>
      </c>
      <c r="AF31">
        <v>36</v>
      </c>
      <c r="AG31" t="s">
        <v>250</v>
      </c>
      <c r="AH31">
        <v>1266</v>
      </c>
      <c r="AI31" t="s">
        <v>250</v>
      </c>
      <c r="AJ31" t="s">
        <v>251</v>
      </c>
      <c r="AK31">
        <v>50013722</v>
      </c>
      <c r="AL31">
        <v>50013722</v>
      </c>
      <c r="AM31">
        <v>50012258</v>
      </c>
      <c r="AN31">
        <v>0</v>
      </c>
      <c r="AO31">
        <v>4011316</v>
      </c>
      <c r="AP31">
        <v>8.02</v>
      </c>
      <c r="AQ31">
        <v>238596</v>
      </c>
      <c r="AR31">
        <v>0.48</v>
      </c>
      <c r="AS31">
        <v>1115504</v>
      </c>
      <c r="AT31">
        <v>2.23</v>
      </c>
      <c r="AU31">
        <v>953480</v>
      </c>
      <c r="AV31">
        <v>1.91</v>
      </c>
      <c r="AW31">
        <v>64</v>
      </c>
      <c r="AX31">
        <v>0</v>
      </c>
      <c r="AY31">
        <v>42486183</v>
      </c>
      <c r="AZ31">
        <v>2291827</v>
      </c>
      <c r="BA31">
        <v>40194356</v>
      </c>
      <c r="BB31">
        <v>80.37</v>
      </c>
      <c r="BC31">
        <v>80.37</v>
      </c>
      <c r="BD31">
        <v>2491</v>
      </c>
      <c r="BE31">
        <v>0.9</v>
      </c>
      <c r="BF31">
        <v>0.95</v>
      </c>
      <c r="BG31">
        <v>20.64</v>
      </c>
      <c r="BH31">
        <v>1207115</v>
      </c>
      <c r="BI31">
        <v>1103954</v>
      </c>
      <c r="BJ31">
        <v>39090402</v>
      </c>
      <c r="BK31">
        <v>78.16</v>
      </c>
      <c r="BL31">
        <v>78.16</v>
      </c>
      <c r="BM31">
        <v>0.39</v>
      </c>
      <c r="BN31">
        <v>0.2</v>
      </c>
      <c r="BO31">
        <v>0.1</v>
      </c>
      <c r="BP31">
        <v>0.02</v>
      </c>
      <c r="BQ31">
        <v>0.03</v>
      </c>
      <c r="BR31">
        <v>36</v>
      </c>
      <c r="BS31">
        <v>3099922541</v>
      </c>
      <c r="BT31">
        <v>0.89339999999999997</v>
      </c>
    </row>
    <row r="32" spans="1:72" ht="16" x14ac:dyDescent="0.2">
      <c r="A32" s="30">
        <v>8</v>
      </c>
      <c r="B32" s="30">
        <v>4</v>
      </c>
      <c r="C32" s="30" t="s">
        <v>85</v>
      </c>
      <c r="D32" s="30" t="s">
        <v>142</v>
      </c>
      <c r="E32" s="30" t="s">
        <v>159</v>
      </c>
      <c r="F32" s="30">
        <v>241114</v>
      </c>
      <c r="G32" s="30">
        <v>4</v>
      </c>
      <c r="H32" s="31">
        <v>45077</v>
      </c>
      <c r="I32" s="32" t="s">
        <v>35</v>
      </c>
      <c r="J32" s="32" t="s">
        <v>35</v>
      </c>
      <c r="K32" s="33">
        <v>45083</v>
      </c>
      <c r="L32" s="33" t="s">
        <v>40</v>
      </c>
      <c r="M32" s="140" t="s">
        <v>44</v>
      </c>
      <c r="N32" s="33">
        <v>45086</v>
      </c>
      <c r="O32" s="67" t="s">
        <v>5</v>
      </c>
      <c r="P32" s="34" t="s">
        <v>20</v>
      </c>
      <c r="Q32" s="35" t="s">
        <v>31</v>
      </c>
      <c r="R32" s="34" t="s">
        <v>17</v>
      </c>
      <c r="S32" s="36">
        <v>1</v>
      </c>
      <c r="T32" s="39" t="s">
        <v>42</v>
      </c>
      <c r="U32" s="30" t="s">
        <v>180</v>
      </c>
      <c r="V32" s="48" t="s">
        <v>180</v>
      </c>
      <c r="W32" s="88">
        <v>241000</v>
      </c>
      <c r="X32" s="97" t="s">
        <v>196</v>
      </c>
      <c r="Y32" s="84" t="s">
        <v>179</v>
      </c>
      <c r="Z32" s="30">
        <v>8.4</v>
      </c>
      <c r="AB32" t="s">
        <v>246</v>
      </c>
      <c r="AC32" t="s">
        <v>247</v>
      </c>
      <c r="AD32" t="s">
        <v>304</v>
      </c>
      <c r="AE32" t="s">
        <v>305</v>
      </c>
      <c r="AF32">
        <v>36</v>
      </c>
      <c r="AG32" t="s">
        <v>250</v>
      </c>
      <c r="AH32">
        <v>1295</v>
      </c>
      <c r="AI32" t="s">
        <v>250</v>
      </c>
      <c r="AJ32" t="s">
        <v>251</v>
      </c>
      <c r="AK32">
        <v>51540094</v>
      </c>
      <c r="AL32">
        <v>51540094</v>
      </c>
      <c r="AM32">
        <v>51538536</v>
      </c>
      <c r="AN32">
        <v>0</v>
      </c>
      <c r="AO32">
        <v>1914378</v>
      </c>
      <c r="AP32">
        <v>3.71</v>
      </c>
      <c r="AQ32">
        <v>813734</v>
      </c>
      <c r="AR32">
        <v>1.58</v>
      </c>
      <c r="AS32">
        <v>1749166</v>
      </c>
      <c r="AT32">
        <v>3.39</v>
      </c>
      <c r="AU32">
        <v>776412</v>
      </c>
      <c r="AV32">
        <v>1.51</v>
      </c>
      <c r="AW32">
        <v>40</v>
      </c>
      <c r="AX32">
        <v>0</v>
      </c>
      <c r="AY32">
        <v>45086671</v>
      </c>
      <c r="AZ32">
        <v>3393921</v>
      </c>
      <c r="BA32">
        <v>41692750</v>
      </c>
      <c r="BB32">
        <v>80.900000000000006</v>
      </c>
      <c r="BC32">
        <v>80.89</v>
      </c>
      <c r="BD32">
        <v>849</v>
      </c>
      <c r="BE32">
        <v>0.91</v>
      </c>
      <c r="BF32">
        <v>0.96</v>
      </c>
      <c r="BG32">
        <v>23.33</v>
      </c>
      <c r="BH32">
        <v>1198135</v>
      </c>
      <c r="BI32">
        <v>946810</v>
      </c>
      <c r="BJ32">
        <v>40745940</v>
      </c>
      <c r="BK32">
        <v>79.06</v>
      </c>
      <c r="BL32">
        <v>79.06</v>
      </c>
      <c r="BM32">
        <v>0.45</v>
      </c>
      <c r="BN32">
        <v>0.16</v>
      </c>
      <c r="BO32">
        <v>0.09</v>
      </c>
      <c r="BP32">
        <v>0.01</v>
      </c>
      <c r="BQ32">
        <v>0.02</v>
      </c>
      <c r="BR32">
        <v>36</v>
      </c>
      <c r="BS32">
        <v>3099922541</v>
      </c>
      <c r="BT32">
        <v>0.95099999999999996</v>
      </c>
    </row>
    <row r="33" spans="1:72" ht="16" x14ac:dyDescent="0.2">
      <c r="A33" s="30">
        <v>10</v>
      </c>
      <c r="B33" s="30">
        <v>4</v>
      </c>
      <c r="C33" s="30" t="s">
        <v>86</v>
      </c>
      <c r="D33" s="30" t="s">
        <v>143</v>
      </c>
      <c r="E33" s="30" t="s">
        <v>108</v>
      </c>
      <c r="F33" s="30">
        <v>241114</v>
      </c>
      <c r="G33" s="30">
        <v>4</v>
      </c>
      <c r="H33" s="31">
        <v>45062</v>
      </c>
      <c r="I33" s="32" t="s">
        <v>35</v>
      </c>
      <c r="J33" s="32" t="s">
        <v>35</v>
      </c>
      <c r="K33" s="33">
        <v>45434</v>
      </c>
      <c r="L33" s="33" t="s">
        <v>40</v>
      </c>
      <c r="M33" s="140" t="s">
        <v>44</v>
      </c>
      <c r="N33" s="33">
        <v>45071</v>
      </c>
      <c r="O33" s="69" t="s">
        <v>26</v>
      </c>
      <c r="P33" s="34" t="s">
        <v>19</v>
      </c>
      <c r="Q33" s="35" t="s">
        <v>30</v>
      </c>
      <c r="R33" s="34" t="s">
        <v>17</v>
      </c>
      <c r="S33" s="36">
        <v>1</v>
      </c>
      <c r="T33" s="39" t="s">
        <v>42</v>
      </c>
      <c r="U33" s="30" t="s">
        <v>180</v>
      </c>
      <c r="V33" s="48" t="s">
        <v>180</v>
      </c>
      <c r="W33" s="88">
        <v>463000</v>
      </c>
      <c r="X33" s="85" t="s">
        <v>197</v>
      </c>
      <c r="Y33" s="84"/>
      <c r="Z33" s="30">
        <v>12</v>
      </c>
      <c r="AB33" t="s">
        <v>246</v>
      </c>
      <c r="AC33" t="s">
        <v>247</v>
      </c>
      <c r="AD33" t="s">
        <v>306</v>
      </c>
      <c r="AE33" t="s">
        <v>307</v>
      </c>
      <c r="AF33">
        <v>36</v>
      </c>
      <c r="AG33" t="s">
        <v>250</v>
      </c>
      <c r="AH33">
        <v>1125</v>
      </c>
      <c r="AI33" t="s">
        <v>250</v>
      </c>
      <c r="AJ33" t="s">
        <v>251</v>
      </c>
      <c r="AK33">
        <v>44429234</v>
      </c>
      <c r="AL33">
        <v>44429234</v>
      </c>
      <c r="AM33">
        <v>44428176</v>
      </c>
      <c r="AN33">
        <v>0</v>
      </c>
      <c r="AO33">
        <v>2515032</v>
      </c>
      <c r="AP33">
        <v>5.66</v>
      </c>
      <c r="AQ33">
        <v>255632</v>
      </c>
      <c r="AR33">
        <v>0.57999999999999996</v>
      </c>
      <c r="AS33">
        <v>1035302</v>
      </c>
      <c r="AT33">
        <v>2.33</v>
      </c>
      <c r="AU33">
        <v>599056</v>
      </c>
      <c r="AV33">
        <v>1.35</v>
      </c>
      <c r="AW33">
        <v>70</v>
      </c>
      <c r="AX33">
        <v>0</v>
      </c>
      <c r="AY33">
        <v>38380981</v>
      </c>
      <c r="AZ33">
        <v>2106795</v>
      </c>
      <c r="BA33">
        <v>36274186</v>
      </c>
      <c r="BB33">
        <v>81.650000000000006</v>
      </c>
      <c r="BC33">
        <v>81.64</v>
      </c>
      <c r="BD33">
        <v>1473</v>
      </c>
      <c r="BE33">
        <v>0.89</v>
      </c>
      <c r="BF33">
        <v>0.95</v>
      </c>
      <c r="BG33">
        <v>18.46</v>
      </c>
      <c r="BH33">
        <v>1642103</v>
      </c>
      <c r="BI33">
        <v>1073992</v>
      </c>
      <c r="BJ33">
        <v>35200194</v>
      </c>
      <c r="BK33">
        <v>79.23</v>
      </c>
      <c r="BL33">
        <v>79.23</v>
      </c>
      <c r="BM33">
        <v>0.33</v>
      </c>
      <c r="BN33">
        <v>0.23</v>
      </c>
      <c r="BO33">
        <v>0.13</v>
      </c>
      <c r="BP33">
        <v>0.02</v>
      </c>
      <c r="BQ33">
        <v>0.04</v>
      </c>
      <c r="BR33">
        <v>36</v>
      </c>
      <c r="BS33">
        <v>3099922541</v>
      </c>
      <c r="BT33">
        <v>0.89539999999999997</v>
      </c>
    </row>
    <row r="34" spans="1:72" ht="16" x14ac:dyDescent="0.2">
      <c r="A34" s="30">
        <v>13</v>
      </c>
      <c r="B34" s="30">
        <v>4</v>
      </c>
      <c r="C34" s="30" t="s">
        <v>87</v>
      </c>
      <c r="D34" s="30" t="s">
        <v>144</v>
      </c>
      <c r="E34" s="30" t="s">
        <v>109</v>
      </c>
      <c r="F34" s="30">
        <v>241114</v>
      </c>
      <c r="G34" s="30">
        <v>4</v>
      </c>
      <c r="H34" s="31">
        <v>45489</v>
      </c>
      <c r="I34" s="31">
        <v>45495</v>
      </c>
      <c r="J34" s="31">
        <v>45528</v>
      </c>
      <c r="K34" s="33">
        <v>45532</v>
      </c>
      <c r="L34" s="33" t="s">
        <v>40</v>
      </c>
      <c r="M34" s="140" t="s">
        <v>45</v>
      </c>
      <c r="N34" s="38">
        <v>45539</v>
      </c>
      <c r="O34" s="60" t="s">
        <v>11</v>
      </c>
      <c r="P34" s="36" t="s">
        <v>20</v>
      </c>
      <c r="Q34" s="36" t="s">
        <v>30</v>
      </c>
      <c r="R34" s="32" t="s">
        <v>23</v>
      </c>
      <c r="S34" s="36">
        <v>1</v>
      </c>
      <c r="T34" s="39" t="s">
        <v>42</v>
      </c>
      <c r="U34" s="30" t="s">
        <v>180</v>
      </c>
      <c r="V34" s="48" t="s">
        <v>180</v>
      </c>
      <c r="W34" s="87">
        <v>1810000</v>
      </c>
      <c r="X34" s="85" t="s">
        <v>198</v>
      </c>
      <c r="Y34" s="84"/>
      <c r="Z34" s="30">
        <v>12.9</v>
      </c>
      <c r="AB34" t="s">
        <v>246</v>
      </c>
      <c r="AC34" t="s">
        <v>247</v>
      </c>
      <c r="AD34" t="s">
        <v>308</v>
      </c>
      <c r="AE34" t="s">
        <v>309</v>
      </c>
      <c r="AF34">
        <v>36</v>
      </c>
      <c r="AG34" t="s">
        <v>250</v>
      </c>
      <c r="AH34">
        <v>1694</v>
      </c>
      <c r="AI34" t="s">
        <v>250</v>
      </c>
      <c r="AJ34" t="s">
        <v>251</v>
      </c>
      <c r="AK34">
        <v>67327468</v>
      </c>
      <c r="AL34">
        <v>67327468</v>
      </c>
      <c r="AM34">
        <v>67324902</v>
      </c>
      <c r="AN34">
        <v>0</v>
      </c>
      <c r="AO34">
        <v>2058650</v>
      </c>
      <c r="AP34">
        <v>3.06</v>
      </c>
      <c r="AQ34">
        <v>451584</v>
      </c>
      <c r="AR34">
        <v>0.67</v>
      </c>
      <c r="AS34">
        <v>1489322</v>
      </c>
      <c r="AT34">
        <v>2.21</v>
      </c>
      <c r="AU34">
        <v>1609540</v>
      </c>
      <c r="AV34">
        <v>2.39</v>
      </c>
      <c r="AW34">
        <v>68</v>
      </c>
      <c r="AX34">
        <v>0</v>
      </c>
      <c r="AY34">
        <v>59770106</v>
      </c>
      <c r="AZ34">
        <v>3640722</v>
      </c>
      <c r="BA34">
        <v>56129384</v>
      </c>
      <c r="BB34">
        <v>83.37</v>
      </c>
      <c r="BC34">
        <v>83.37</v>
      </c>
      <c r="BD34">
        <v>2718</v>
      </c>
      <c r="BE34">
        <v>0.89</v>
      </c>
      <c r="BF34">
        <v>0.94</v>
      </c>
      <c r="BG34">
        <v>18.04</v>
      </c>
      <c r="BH34">
        <v>1945632</v>
      </c>
      <c r="BI34">
        <v>1754228</v>
      </c>
      <c r="BJ34">
        <v>54375156</v>
      </c>
      <c r="BK34">
        <v>80.77</v>
      </c>
      <c r="BL34">
        <v>80.760000000000005</v>
      </c>
      <c r="BM34">
        <v>0.35</v>
      </c>
      <c r="BN34">
        <v>0.18</v>
      </c>
      <c r="BO34">
        <v>0.12</v>
      </c>
      <c r="BP34">
        <v>0.02</v>
      </c>
      <c r="BQ34">
        <v>0.04</v>
      </c>
      <c r="BR34">
        <v>36</v>
      </c>
      <c r="BS34">
        <v>3099922541</v>
      </c>
      <c r="BT34">
        <v>0.90139999999999998</v>
      </c>
    </row>
    <row r="35" spans="1:72" ht="16" x14ac:dyDescent="0.2">
      <c r="A35" s="30">
        <v>17</v>
      </c>
      <c r="B35" s="30">
        <v>4</v>
      </c>
      <c r="C35" s="30" t="s">
        <v>88</v>
      </c>
      <c r="D35" s="30" t="s">
        <v>145</v>
      </c>
      <c r="E35" s="30" t="s">
        <v>155</v>
      </c>
      <c r="F35" s="30">
        <v>241114</v>
      </c>
      <c r="G35" s="30">
        <v>4</v>
      </c>
      <c r="H35" s="31">
        <v>45489</v>
      </c>
      <c r="I35" s="31">
        <v>45497</v>
      </c>
      <c r="J35" s="31">
        <v>45530</v>
      </c>
      <c r="K35" s="31">
        <v>45532</v>
      </c>
      <c r="L35" s="31" t="s">
        <v>40</v>
      </c>
      <c r="M35" s="141" t="s">
        <v>44</v>
      </c>
      <c r="N35" s="31">
        <v>45535</v>
      </c>
      <c r="O35" s="65" t="s">
        <v>7</v>
      </c>
      <c r="P35" s="32" t="s">
        <v>20</v>
      </c>
      <c r="Q35" s="36" t="s">
        <v>31</v>
      </c>
      <c r="R35" s="32" t="s">
        <v>17</v>
      </c>
      <c r="S35" s="36">
        <v>1</v>
      </c>
      <c r="T35" s="39" t="s">
        <v>41</v>
      </c>
      <c r="U35" s="30" t="s">
        <v>180</v>
      </c>
      <c r="V35" s="48" t="s">
        <v>180</v>
      </c>
      <c r="W35" s="87">
        <v>1170000</v>
      </c>
      <c r="X35" s="85" t="s">
        <v>199</v>
      </c>
      <c r="Y35" s="84"/>
      <c r="Z35" s="30">
        <v>12.1</v>
      </c>
      <c r="AB35" t="s">
        <v>246</v>
      </c>
      <c r="AC35" t="s">
        <v>247</v>
      </c>
      <c r="AD35" t="s">
        <v>310</v>
      </c>
      <c r="AE35" t="s">
        <v>311</v>
      </c>
      <c r="AF35">
        <v>36</v>
      </c>
      <c r="AG35" t="s">
        <v>250</v>
      </c>
      <c r="AH35">
        <v>1761</v>
      </c>
      <c r="AI35" t="s">
        <v>250</v>
      </c>
      <c r="AJ35" t="s">
        <v>251</v>
      </c>
      <c r="AK35">
        <v>70034052</v>
      </c>
      <c r="AL35">
        <v>70034052</v>
      </c>
      <c r="AM35">
        <v>70031802</v>
      </c>
      <c r="AN35">
        <v>0</v>
      </c>
      <c r="AO35">
        <v>1443432</v>
      </c>
      <c r="AP35">
        <v>2.06</v>
      </c>
      <c r="AQ35">
        <v>361696</v>
      </c>
      <c r="AR35">
        <v>0.52</v>
      </c>
      <c r="AS35">
        <v>1644832</v>
      </c>
      <c r="AT35">
        <v>2.35</v>
      </c>
      <c r="AU35">
        <v>1406946</v>
      </c>
      <c r="AV35">
        <v>2.0099999999999998</v>
      </c>
      <c r="AW35">
        <v>82</v>
      </c>
      <c r="AX35">
        <v>0</v>
      </c>
      <c r="AY35">
        <v>62984591</v>
      </c>
      <c r="AZ35">
        <v>3735039</v>
      </c>
      <c r="BA35">
        <v>59249552</v>
      </c>
      <c r="BB35">
        <v>84.6</v>
      </c>
      <c r="BC35">
        <v>84.6</v>
      </c>
      <c r="BD35">
        <v>798</v>
      </c>
      <c r="BE35">
        <v>0.88</v>
      </c>
      <c r="BF35">
        <v>0.94</v>
      </c>
      <c r="BG35">
        <v>16.77</v>
      </c>
      <c r="BH35">
        <v>2190223</v>
      </c>
      <c r="BI35">
        <v>1998624</v>
      </c>
      <c r="BJ35">
        <v>57250928</v>
      </c>
      <c r="BK35">
        <v>81.75</v>
      </c>
      <c r="BL35">
        <v>81.75</v>
      </c>
      <c r="BM35">
        <v>0.3</v>
      </c>
      <c r="BN35">
        <v>0.22</v>
      </c>
      <c r="BO35">
        <v>0.14000000000000001</v>
      </c>
      <c r="BP35">
        <v>0.02</v>
      </c>
      <c r="BQ35">
        <v>0.04</v>
      </c>
      <c r="BR35">
        <v>36</v>
      </c>
      <c r="BS35">
        <v>3099922541</v>
      </c>
      <c r="BT35">
        <v>0.89790000000000003</v>
      </c>
    </row>
    <row r="36" spans="1:72" x14ac:dyDescent="0.2">
      <c r="A36" s="30">
        <v>20</v>
      </c>
      <c r="B36" s="30">
        <v>4</v>
      </c>
      <c r="C36" s="30" t="s">
        <v>89</v>
      </c>
      <c r="D36" s="30" t="s">
        <v>146</v>
      </c>
      <c r="E36" s="30" t="s">
        <v>110</v>
      </c>
      <c r="F36" s="30">
        <v>241114</v>
      </c>
      <c r="G36" s="30">
        <v>4</v>
      </c>
      <c r="H36" s="31">
        <v>45489</v>
      </c>
      <c r="I36" s="31">
        <v>45495</v>
      </c>
      <c r="J36" s="31">
        <v>45530</v>
      </c>
      <c r="K36" s="31">
        <v>45534</v>
      </c>
      <c r="L36" s="31" t="s">
        <v>40</v>
      </c>
      <c r="M36" s="141" t="s">
        <v>44</v>
      </c>
      <c r="N36" s="31">
        <v>45538</v>
      </c>
      <c r="O36" s="68" t="s">
        <v>27</v>
      </c>
      <c r="P36" s="32" t="s">
        <v>19</v>
      </c>
      <c r="Q36" s="36" t="s">
        <v>30</v>
      </c>
      <c r="R36" s="32" t="s">
        <v>23</v>
      </c>
      <c r="S36" s="36">
        <v>1</v>
      </c>
      <c r="T36" s="39" t="s">
        <v>41</v>
      </c>
      <c r="U36" s="30" t="s">
        <v>181</v>
      </c>
      <c r="V36" s="48" t="s">
        <v>180</v>
      </c>
      <c r="W36" s="87">
        <v>736000</v>
      </c>
      <c r="X36" s="89">
        <v>0.68</v>
      </c>
      <c r="Y36" s="84"/>
      <c r="Z36" s="30">
        <v>9</v>
      </c>
      <c r="AB36" t="s">
        <v>246</v>
      </c>
      <c r="AC36" t="s">
        <v>247</v>
      </c>
      <c r="AD36" t="s">
        <v>312</v>
      </c>
      <c r="AE36" t="s">
        <v>313</v>
      </c>
      <c r="AF36">
        <v>36</v>
      </c>
      <c r="AG36" t="s">
        <v>250</v>
      </c>
      <c r="AH36">
        <v>1598</v>
      </c>
      <c r="AI36" t="s">
        <v>250</v>
      </c>
      <c r="AJ36" t="s">
        <v>251</v>
      </c>
      <c r="AK36">
        <v>64016580</v>
      </c>
      <c r="AL36">
        <v>64016580</v>
      </c>
      <c r="AM36">
        <v>64014444</v>
      </c>
      <c r="AN36">
        <v>0</v>
      </c>
      <c r="AO36">
        <v>182834</v>
      </c>
      <c r="AP36">
        <v>0.28999999999999998</v>
      </c>
      <c r="AQ36">
        <v>954282</v>
      </c>
      <c r="AR36">
        <v>1.49</v>
      </c>
      <c r="AS36">
        <v>2304314</v>
      </c>
      <c r="AT36">
        <v>3.6</v>
      </c>
      <c r="AU36">
        <v>1149878</v>
      </c>
      <c r="AV36">
        <v>1.8</v>
      </c>
      <c r="AW36">
        <v>98</v>
      </c>
      <c r="AX36">
        <v>0</v>
      </c>
      <c r="AY36">
        <v>58107124</v>
      </c>
      <c r="AZ36">
        <v>4492084</v>
      </c>
      <c r="BA36">
        <v>53615040</v>
      </c>
      <c r="BB36">
        <v>83.75</v>
      </c>
      <c r="BC36">
        <v>83.75</v>
      </c>
      <c r="BD36">
        <v>222</v>
      </c>
      <c r="BE36">
        <v>0.9</v>
      </c>
      <c r="BF36">
        <v>0.95</v>
      </c>
      <c r="BG36">
        <v>19.7</v>
      </c>
      <c r="BH36">
        <v>1315914</v>
      </c>
      <c r="BI36">
        <v>1436362</v>
      </c>
      <c r="BJ36">
        <v>52178678</v>
      </c>
      <c r="BK36">
        <v>81.510000000000005</v>
      </c>
      <c r="BL36">
        <v>81.510000000000005</v>
      </c>
      <c r="BM36">
        <v>0.44</v>
      </c>
      <c r="BN36">
        <v>0.17</v>
      </c>
      <c r="BO36">
        <v>0.09</v>
      </c>
      <c r="BP36">
        <v>0.01</v>
      </c>
      <c r="BQ36">
        <v>0.02</v>
      </c>
      <c r="BR36">
        <v>36</v>
      </c>
      <c r="BS36">
        <v>3099922541</v>
      </c>
      <c r="BT36">
        <v>0.95240000000000002</v>
      </c>
    </row>
    <row r="37" spans="1:72" ht="16" x14ac:dyDescent="0.2">
      <c r="A37" s="30">
        <v>28</v>
      </c>
      <c r="B37" s="30">
        <v>4</v>
      </c>
      <c r="C37" s="30" t="s">
        <v>90</v>
      </c>
      <c r="D37" s="30" t="s">
        <v>147</v>
      </c>
      <c r="E37" s="30" t="s">
        <v>111</v>
      </c>
      <c r="F37" s="30">
        <v>241114</v>
      </c>
      <c r="G37" s="30">
        <v>4</v>
      </c>
      <c r="H37" s="31">
        <v>45497</v>
      </c>
      <c r="I37" s="32" t="s">
        <v>35</v>
      </c>
      <c r="J37" s="32" t="s">
        <v>35</v>
      </c>
      <c r="K37" s="33">
        <v>45505</v>
      </c>
      <c r="L37" s="33" t="s">
        <v>40</v>
      </c>
      <c r="M37" s="140" t="s">
        <v>46</v>
      </c>
      <c r="N37" s="33">
        <v>45512</v>
      </c>
      <c r="O37" s="55" t="s">
        <v>4</v>
      </c>
      <c r="P37" s="34" t="s">
        <v>20</v>
      </c>
      <c r="Q37" s="35" t="s">
        <v>31</v>
      </c>
      <c r="R37" s="34" t="s">
        <v>17</v>
      </c>
      <c r="S37" s="36">
        <v>1</v>
      </c>
      <c r="T37" s="39" t="s">
        <v>41</v>
      </c>
      <c r="U37" s="30" t="s">
        <v>181</v>
      </c>
      <c r="V37" s="48" t="s">
        <v>180</v>
      </c>
      <c r="W37" s="88">
        <v>31400</v>
      </c>
      <c r="X37" s="90">
        <v>0.13</v>
      </c>
      <c r="Y37" s="84" t="s">
        <v>168</v>
      </c>
      <c r="Z37" s="99">
        <v>2.1</v>
      </c>
      <c r="AA37" s="130"/>
      <c r="AB37" t="s">
        <v>246</v>
      </c>
      <c r="AC37" t="s">
        <v>247</v>
      </c>
      <c r="AD37" t="s">
        <v>314</v>
      </c>
      <c r="AE37" t="s">
        <v>315</v>
      </c>
      <c r="AF37">
        <v>36</v>
      </c>
      <c r="AG37" t="s">
        <v>250</v>
      </c>
      <c r="AH37">
        <v>2290</v>
      </c>
      <c r="AI37" t="s">
        <v>250</v>
      </c>
      <c r="AJ37" t="s">
        <v>251</v>
      </c>
      <c r="AK37">
        <v>92933490</v>
      </c>
      <c r="AL37">
        <v>92933490</v>
      </c>
      <c r="AM37">
        <v>92930266</v>
      </c>
      <c r="AN37">
        <v>0</v>
      </c>
      <c r="AO37">
        <v>477142</v>
      </c>
      <c r="AP37">
        <v>0.51</v>
      </c>
      <c r="AQ37">
        <v>1624054</v>
      </c>
      <c r="AR37">
        <v>1.75</v>
      </c>
      <c r="AS37">
        <v>4168708</v>
      </c>
      <c r="AT37">
        <v>4.49</v>
      </c>
      <c r="AU37">
        <v>1159030</v>
      </c>
      <c r="AV37">
        <v>1.25</v>
      </c>
      <c r="AW37">
        <v>96</v>
      </c>
      <c r="AX37">
        <v>0</v>
      </c>
      <c r="AY37">
        <v>84070036</v>
      </c>
      <c r="AZ37">
        <v>7268426</v>
      </c>
      <c r="BA37">
        <v>76801610</v>
      </c>
      <c r="BB37">
        <v>82.64</v>
      </c>
      <c r="BC37">
        <v>82.64</v>
      </c>
      <c r="BD37">
        <v>242</v>
      </c>
      <c r="BE37">
        <v>0.88</v>
      </c>
      <c r="BF37">
        <v>0.94</v>
      </c>
      <c r="BG37">
        <v>16.63</v>
      </c>
      <c r="BH37">
        <v>1431200</v>
      </c>
      <c r="BI37">
        <v>2370488</v>
      </c>
      <c r="BJ37">
        <v>74431122</v>
      </c>
      <c r="BK37">
        <v>80.09</v>
      </c>
      <c r="BL37">
        <v>80.09</v>
      </c>
      <c r="BM37">
        <v>0.55000000000000004</v>
      </c>
      <c r="BN37">
        <v>0.09</v>
      </c>
      <c r="BO37">
        <v>0.04</v>
      </c>
      <c r="BP37">
        <v>0</v>
      </c>
      <c r="BQ37">
        <v>0.01</v>
      </c>
      <c r="BR37">
        <v>36</v>
      </c>
      <c r="BS37">
        <v>3099922541</v>
      </c>
      <c r="BT37">
        <v>0.97489999999999999</v>
      </c>
    </row>
    <row r="38" spans="1:72" ht="16" x14ac:dyDescent="0.2">
      <c r="A38" s="30">
        <v>30</v>
      </c>
      <c r="B38" s="30">
        <v>4</v>
      </c>
      <c r="C38" s="30" t="s">
        <v>91</v>
      </c>
      <c r="D38" s="30" t="s">
        <v>148</v>
      </c>
      <c r="E38" s="30" t="s">
        <v>112</v>
      </c>
      <c r="F38" s="30">
        <v>241114</v>
      </c>
      <c r="G38" s="30">
        <v>4</v>
      </c>
      <c r="H38" s="31">
        <v>45497</v>
      </c>
      <c r="I38" s="32" t="s">
        <v>35</v>
      </c>
      <c r="J38" s="32" t="s">
        <v>35</v>
      </c>
      <c r="K38" s="33">
        <v>45505</v>
      </c>
      <c r="L38" s="33" t="s">
        <v>40</v>
      </c>
      <c r="M38" s="140" t="s">
        <v>46</v>
      </c>
      <c r="N38" s="33">
        <v>45512</v>
      </c>
      <c r="O38" s="70" t="s">
        <v>39</v>
      </c>
      <c r="P38" s="54" t="s">
        <v>20</v>
      </c>
      <c r="Q38" s="35" t="s">
        <v>31</v>
      </c>
      <c r="R38" s="34" t="s">
        <v>17</v>
      </c>
      <c r="S38" s="36">
        <v>1</v>
      </c>
      <c r="T38" s="39" t="s">
        <v>41</v>
      </c>
      <c r="U38" s="30" t="s">
        <v>181</v>
      </c>
      <c r="V38" s="48" t="s">
        <v>180</v>
      </c>
      <c r="W38" s="88">
        <v>26200</v>
      </c>
      <c r="X38" s="90">
        <v>0.03</v>
      </c>
      <c r="Y38" s="84" t="s">
        <v>178</v>
      </c>
      <c r="Z38" s="30">
        <v>8.9</v>
      </c>
      <c r="AB38" t="s">
        <v>246</v>
      </c>
      <c r="AC38" t="s">
        <v>247</v>
      </c>
      <c r="AD38" t="s">
        <v>316</v>
      </c>
      <c r="AE38" t="s">
        <v>317</v>
      </c>
      <c r="AF38">
        <v>36</v>
      </c>
      <c r="AG38" t="s">
        <v>250</v>
      </c>
      <c r="AH38">
        <v>1154</v>
      </c>
      <c r="AI38" t="s">
        <v>250</v>
      </c>
      <c r="AJ38" t="s">
        <v>251</v>
      </c>
      <c r="AK38">
        <v>45853456</v>
      </c>
      <c r="AL38">
        <v>45853456</v>
      </c>
      <c r="AM38">
        <v>45852312</v>
      </c>
      <c r="AN38">
        <v>0</v>
      </c>
      <c r="AO38">
        <v>1379280</v>
      </c>
      <c r="AP38">
        <v>3.01</v>
      </c>
      <c r="AQ38">
        <v>478390</v>
      </c>
      <c r="AR38">
        <v>1.04</v>
      </c>
      <c r="AS38">
        <v>1280660</v>
      </c>
      <c r="AT38">
        <v>2.79</v>
      </c>
      <c r="AU38">
        <v>695290</v>
      </c>
      <c r="AV38">
        <v>1.52</v>
      </c>
      <c r="AW38">
        <v>40</v>
      </c>
      <c r="AX38">
        <v>0</v>
      </c>
      <c r="AY38">
        <v>40397694</v>
      </c>
      <c r="AZ38">
        <v>2671718</v>
      </c>
      <c r="BA38">
        <v>37725976</v>
      </c>
      <c r="BB38">
        <v>82.28</v>
      </c>
      <c r="BC38">
        <v>82.28</v>
      </c>
      <c r="BD38">
        <v>799</v>
      </c>
      <c r="BE38">
        <v>0.89</v>
      </c>
      <c r="BF38">
        <v>0.94</v>
      </c>
      <c r="BG38">
        <v>18.25</v>
      </c>
      <c r="BH38">
        <v>1620958</v>
      </c>
      <c r="BI38">
        <v>1079184</v>
      </c>
      <c r="BJ38">
        <v>36646792</v>
      </c>
      <c r="BK38">
        <v>79.92</v>
      </c>
      <c r="BL38">
        <v>79.92</v>
      </c>
      <c r="BM38">
        <v>0.42</v>
      </c>
      <c r="BN38">
        <v>0.16</v>
      </c>
      <c r="BO38">
        <v>0.09</v>
      </c>
      <c r="BP38">
        <v>0.01</v>
      </c>
      <c r="BQ38">
        <v>0.03</v>
      </c>
      <c r="BR38">
        <v>36</v>
      </c>
      <c r="BS38">
        <v>3099922541</v>
      </c>
      <c r="BT38">
        <v>0.93420000000000003</v>
      </c>
    </row>
    <row r="39" spans="1:72" ht="16" thickBot="1" x14ac:dyDescent="0.25">
      <c r="A39" s="30">
        <v>33</v>
      </c>
      <c r="B39" s="30">
        <v>4</v>
      </c>
      <c r="C39" s="30" t="s">
        <v>92</v>
      </c>
      <c r="D39" s="76" t="s">
        <v>149</v>
      </c>
      <c r="E39" s="30" t="s">
        <v>113</v>
      </c>
      <c r="F39" s="30">
        <v>241114</v>
      </c>
      <c r="G39" s="30">
        <v>4</v>
      </c>
      <c r="H39" s="31">
        <v>45370</v>
      </c>
      <c r="I39" s="31">
        <v>45377</v>
      </c>
      <c r="J39" s="31">
        <v>45532</v>
      </c>
      <c r="K39" s="31">
        <v>45535</v>
      </c>
      <c r="L39" s="31" t="s">
        <v>29</v>
      </c>
      <c r="M39" s="140" t="s">
        <v>46</v>
      </c>
      <c r="N39" s="33">
        <v>45540</v>
      </c>
      <c r="O39" s="61" t="s">
        <v>8</v>
      </c>
      <c r="P39" s="36" t="s">
        <v>19</v>
      </c>
      <c r="Q39" s="36" t="s">
        <v>31</v>
      </c>
      <c r="R39" s="32" t="s">
        <v>17</v>
      </c>
      <c r="S39" s="36">
        <v>1</v>
      </c>
      <c r="T39" s="39" t="s">
        <v>41</v>
      </c>
      <c r="U39" s="30" t="s">
        <v>181</v>
      </c>
      <c r="V39" s="48" t="s">
        <v>180</v>
      </c>
      <c r="W39" s="87">
        <v>209000</v>
      </c>
      <c r="X39" s="89">
        <v>0.69</v>
      </c>
      <c r="Y39" s="84"/>
      <c r="Z39" s="30">
        <v>5.7</v>
      </c>
      <c r="AB39" t="s">
        <v>246</v>
      </c>
      <c r="AC39" t="s">
        <v>247</v>
      </c>
      <c r="AD39" t="s">
        <v>318</v>
      </c>
      <c r="AE39" t="s">
        <v>319</v>
      </c>
      <c r="AF39">
        <v>36</v>
      </c>
      <c r="AG39" t="s">
        <v>250</v>
      </c>
      <c r="AH39">
        <v>2521</v>
      </c>
      <c r="AI39" t="s">
        <v>250</v>
      </c>
      <c r="AJ39" t="s">
        <v>251</v>
      </c>
      <c r="AK39">
        <v>101737480</v>
      </c>
      <c r="AL39">
        <v>101737480</v>
      </c>
      <c r="AM39">
        <v>101734336</v>
      </c>
      <c r="AN39">
        <v>0</v>
      </c>
      <c r="AO39">
        <v>983284</v>
      </c>
      <c r="AP39">
        <v>0.97</v>
      </c>
      <c r="AQ39">
        <v>1598998</v>
      </c>
      <c r="AR39">
        <v>1.57</v>
      </c>
      <c r="AS39">
        <v>3324228</v>
      </c>
      <c r="AT39">
        <v>3.27</v>
      </c>
      <c r="AU39">
        <v>1223124</v>
      </c>
      <c r="AV39">
        <v>1.2</v>
      </c>
      <c r="AW39">
        <v>102</v>
      </c>
      <c r="AX39">
        <v>0</v>
      </c>
      <c r="AY39">
        <v>92618365</v>
      </c>
      <c r="AZ39">
        <v>7098689</v>
      </c>
      <c r="BA39">
        <v>85519676</v>
      </c>
      <c r="BB39">
        <v>84.06</v>
      </c>
      <c r="BC39">
        <v>84.06</v>
      </c>
      <c r="BD39">
        <v>546</v>
      </c>
      <c r="BE39">
        <v>0.89</v>
      </c>
      <c r="BF39">
        <v>0.94</v>
      </c>
      <c r="BG39">
        <v>18.059999999999999</v>
      </c>
      <c r="BH39">
        <v>1986235</v>
      </c>
      <c r="BI39">
        <v>2447648</v>
      </c>
      <c r="BJ39">
        <v>83072028</v>
      </c>
      <c r="BK39">
        <v>81.66</v>
      </c>
      <c r="BL39">
        <v>81.650000000000006</v>
      </c>
      <c r="BM39">
        <v>0.35</v>
      </c>
      <c r="BN39">
        <v>0.21</v>
      </c>
      <c r="BO39">
        <v>0.13</v>
      </c>
      <c r="BP39">
        <v>0.02</v>
      </c>
      <c r="BQ39">
        <v>0.03</v>
      </c>
      <c r="BR39">
        <v>36</v>
      </c>
      <c r="BS39">
        <v>3099922541</v>
      </c>
      <c r="BT39">
        <v>0.97109999999999996</v>
      </c>
    </row>
    <row r="40" spans="1:72" ht="49" thickBot="1" x14ac:dyDescent="0.25">
      <c r="D40" s="129" t="s">
        <v>200</v>
      </c>
      <c r="H40" s="18"/>
      <c r="I40" s="18"/>
      <c r="J40" s="18"/>
      <c r="K40" s="18"/>
      <c r="L40" s="19"/>
      <c r="M40" s="143"/>
      <c r="N40" s="18"/>
      <c r="O40" s="18"/>
      <c r="P40" s="18"/>
      <c r="Q40" s="28"/>
      <c r="R40" s="18"/>
      <c r="S40" s="28"/>
    </row>
    <row r="41" spans="1:72" ht="16" thickBot="1" x14ac:dyDescent="0.25"/>
    <row r="42" spans="1:72" x14ac:dyDescent="0.2">
      <c r="A42" s="52" t="s">
        <v>49</v>
      </c>
      <c r="B42" s="127"/>
      <c r="C42" s="71" t="s">
        <v>50</v>
      </c>
      <c r="D42" s="72">
        <f>COUNTIF(G2:G40,1)</f>
        <v>9</v>
      </c>
      <c r="E42" s="29"/>
      <c r="F42" s="29"/>
    </row>
    <row r="43" spans="1:72" x14ac:dyDescent="0.2">
      <c r="A43" s="49"/>
      <c r="B43" s="91"/>
      <c r="C43" s="30" t="s">
        <v>51</v>
      </c>
      <c r="D43" s="73">
        <f>COUNTIF(G2:G40,2)</f>
        <v>9</v>
      </c>
    </row>
    <row r="44" spans="1:72" x14ac:dyDescent="0.2">
      <c r="A44" s="49"/>
      <c r="B44" s="91"/>
      <c r="C44" s="30" t="s">
        <v>52</v>
      </c>
      <c r="D44" s="73">
        <f>COUNTIF(G2:G40,3)</f>
        <v>8</v>
      </c>
      <c r="J44" t="s">
        <v>12</v>
      </c>
    </row>
    <row r="45" spans="1:72" ht="16" thickBot="1" x14ac:dyDescent="0.25">
      <c r="A45" s="50"/>
      <c r="B45" s="128"/>
      <c r="C45" s="74" t="s">
        <v>53</v>
      </c>
      <c r="D45" s="75">
        <f>COUNTIF(G2:G40,4)</f>
        <v>9</v>
      </c>
      <c r="Q45" s="15" t="s">
        <v>12</v>
      </c>
    </row>
    <row r="47" spans="1:72" x14ac:dyDescent="0.2">
      <c r="R47" t="s">
        <v>12</v>
      </c>
    </row>
    <row r="48" spans="1:72" x14ac:dyDescent="0.2">
      <c r="S48" s="15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Samples</vt:lpstr>
      <vt:lpstr>Batched</vt:lpstr>
      <vt:lpstr>Tracking</vt:lpstr>
      <vt:lpstr>QC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 Stevens</dc:creator>
  <cp:lastModifiedBy>Leah DeFlitch</cp:lastModifiedBy>
  <dcterms:created xsi:type="dcterms:W3CDTF">2024-08-23T17:06:57Z</dcterms:created>
  <dcterms:modified xsi:type="dcterms:W3CDTF">2025-01-08T00:59:33Z</dcterms:modified>
</cp:coreProperties>
</file>